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odriguez\Desktop\Eliminacion a472\"/>
    </mc:Choice>
  </mc:AlternateContent>
  <xr:revisionPtr revIDLastSave="0" documentId="13_ncr:1_{FECADB50-6FB6-44C0-B2DC-51CEB96C4DB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FUID" sheetId="5" r:id="rId1"/>
    <sheet name="Base" sheetId="1" r:id="rId2"/>
    <sheet name="Oficina de Estudios Especiales " sheetId="2" state="hidden" r:id="rId3"/>
    <sheet name="Gerencia Seccional" sheetId="3" state="hidden" r:id="rId4"/>
  </sheets>
  <definedNames>
    <definedName name="_xlnm._FilterDatabase" localSheetId="1" hidden="1">Base!$A$1:$M$457</definedName>
    <definedName name="_xlnm._FilterDatabase" localSheetId="0" hidden="1">FUID!$A$15:$V$470</definedName>
    <definedName name="_xlnm._FilterDatabase" localSheetId="3" hidden="1">'Gerencia Seccional'!$A$1:$M$1</definedName>
    <definedName name="_xlnm._FilterDatabase" localSheetId="2" hidden="1">'Oficina de Estudios Especiales '!$A$1:$M$1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89" i="5" l="1"/>
  <c r="L83" i="1" l="1"/>
  <c r="L82" i="1"/>
  <c r="L78" i="1"/>
  <c r="L67" i="1"/>
  <c r="B470" i="5"/>
  <c r="C470" i="5"/>
  <c r="D470" i="5"/>
  <c r="E470" i="5"/>
  <c r="F470" i="5"/>
  <c r="G470" i="5"/>
  <c r="H470" i="5"/>
  <c r="K470" i="5"/>
  <c r="L470" i="5"/>
  <c r="M470" i="5"/>
  <c r="P470" i="5"/>
  <c r="Q470" i="5"/>
  <c r="T470" i="5"/>
  <c r="T469" i="5"/>
  <c r="Q469" i="5"/>
  <c r="P469" i="5"/>
  <c r="M469" i="5"/>
  <c r="L469" i="5"/>
  <c r="K469" i="5"/>
  <c r="H469" i="5"/>
  <c r="G469" i="5"/>
  <c r="F469" i="5"/>
  <c r="E469" i="5"/>
  <c r="D469" i="5"/>
  <c r="C469" i="5"/>
  <c r="B469" i="5"/>
  <c r="T468" i="5"/>
  <c r="Q468" i="5"/>
  <c r="P468" i="5"/>
  <c r="M468" i="5"/>
  <c r="L468" i="5"/>
  <c r="K468" i="5"/>
  <c r="H468" i="5"/>
  <c r="G468" i="5"/>
  <c r="F468" i="5"/>
  <c r="E468" i="5"/>
  <c r="D468" i="5"/>
  <c r="C468" i="5"/>
  <c r="B468" i="5"/>
  <c r="T467" i="5"/>
  <c r="Q467" i="5"/>
  <c r="P467" i="5"/>
  <c r="M467" i="5"/>
  <c r="L467" i="5"/>
  <c r="K467" i="5"/>
  <c r="H467" i="5"/>
  <c r="G467" i="5"/>
  <c r="F467" i="5"/>
  <c r="E467" i="5"/>
  <c r="D467" i="5"/>
  <c r="C467" i="5"/>
  <c r="B467" i="5"/>
  <c r="T466" i="5"/>
  <c r="Q466" i="5"/>
  <c r="P466" i="5"/>
  <c r="M466" i="5"/>
  <c r="L466" i="5"/>
  <c r="K466" i="5"/>
  <c r="H466" i="5"/>
  <c r="G466" i="5"/>
  <c r="F466" i="5"/>
  <c r="E466" i="5"/>
  <c r="D466" i="5"/>
  <c r="C466" i="5"/>
  <c r="B466" i="5"/>
  <c r="T465" i="5"/>
  <c r="Q465" i="5"/>
  <c r="P465" i="5"/>
  <c r="M465" i="5"/>
  <c r="L465" i="5"/>
  <c r="K465" i="5"/>
  <c r="H465" i="5"/>
  <c r="G465" i="5"/>
  <c r="F465" i="5"/>
  <c r="E465" i="5"/>
  <c r="D465" i="5"/>
  <c r="C465" i="5"/>
  <c r="B465" i="5"/>
  <c r="T464" i="5"/>
  <c r="Q464" i="5"/>
  <c r="P464" i="5"/>
  <c r="M464" i="5"/>
  <c r="L464" i="5"/>
  <c r="K464" i="5"/>
  <c r="H464" i="5"/>
  <c r="G464" i="5"/>
  <c r="F464" i="5"/>
  <c r="E464" i="5"/>
  <c r="D464" i="5"/>
  <c r="C464" i="5"/>
  <c r="B464" i="5"/>
  <c r="T463" i="5"/>
  <c r="Q463" i="5"/>
  <c r="P463" i="5"/>
  <c r="M463" i="5"/>
  <c r="L463" i="5"/>
  <c r="K463" i="5"/>
  <c r="H463" i="5"/>
  <c r="G463" i="5"/>
  <c r="F463" i="5"/>
  <c r="E463" i="5"/>
  <c r="D463" i="5"/>
  <c r="C463" i="5"/>
  <c r="B463" i="5"/>
  <c r="T462" i="5"/>
  <c r="Q462" i="5"/>
  <c r="P462" i="5"/>
  <c r="M462" i="5"/>
  <c r="L462" i="5"/>
  <c r="K462" i="5"/>
  <c r="H462" i="5"/>
  <c r="G462" i="5"/>
  <c r="F462" i="5"/>
  <c r="E462" i="5"/>
  <c r="D462" i="5"/>
  <c r="C462" i="5"/>
  <c r="B462" i="5"/>
  <c r="T461" i="5"/>
  <c r="Q461" i="5"/>
  <c r="P461" i="5"/>
  <c r="M461" i="5"/>
  <c r="L461" i="5"/>
  <c r="K461" i="5"/>
  <c r="H461" i="5"/>
  <c r="G461" i="5"/>
  <c r="F461" i="5"/>
  <c r="E461" i="5"/>
  <c r="D461" i="5"/>
  <c r="C461" i="5"/>
  <c r="B461" i="5"/>
  <c r="T460" i="5"/>
  <c r="Q460" i="5"/>
  <c r="P460" i="5"/>
  <c r="M460" i="5"/>
  <c r="L460" i="5"/>
  <c r="K460" i="5"/>
  <c r="H460" i="5"/>
  <c r="G460" i="5"/>
  <c r="F460" i="5"/>
  <c r="E460" i="5"/>
  <c r="D460" i="5"/>
  <c r="C460" i="5"/>
  <c r="B460" i="5"/>
  <c r="T459" i="5"/>
  <c r="Q459" i="5"/>
  <c r="P459" i="5"/>
  <c r="M459" i="5"/>
  <c r="L459" i="5"/>
  <c r="K459" i="5"/>
  <c r="H459" i="5"/>
  <c r="G459" i="5"/>
  <c r="F459" i="5"/>
  <c r="E459" i="5"/>
  <c r="D459" i="5"/>
  <c r="C459" i="5"/>
  <c r="B459" i="5"/>
  <c r="T458" i="5"/>
  <c r="Q458" i="5"/>
  <c r="P458" i="5"/>
  <c r="M458" i="5"/>
  <c r="L458" i="5"/>
  <c r="K458" i="5"/>
  <c r="H458" i="5"/>
  <c r="G458" i="5"/>
  <c r="F458" i="5"/>
  <c r="E458" i="5"/>
  <c r="D458" i="5"/>
  <c r="C458" i="5"/>
  <c r="B458" i="5"/>
  <c r="T457" i="5"/>
  <c r="Q457" i="5"/>
  <c r="P457" i="5"/>
  <c r="M457" i="5"/>
  <c r="L457" i="5"/>
  <c r="K457" i="5"/>
  <c r="H457" i="5"/>
  <c r="G457" i="5"/>
  <c r="F457" i="5"/>
  <c r="E457" i="5"/>
  <c r="D457" i="5"/>
  <c r="C457" i="5"/>
  <c r="B457" i="5"/>
  <c r="T456" i="5"/>
  <c r="Q456" i="5"/>
  <c r="P456" i="5"/>
  <c r="M456" i="5"/>
  <c r="L456" i="5"/>
  <c r="K456" i="5"/>
  <c r="H456" i="5"/>
  <c r="G456" i="5"/>
  <c r="F456" i="5"/>
  <c r="E456" i="5"/>
  <c r="D456" i="5"/>
  <c r="C456" i="5"/>
  <c r="B456" i="5"/>
  <c r="T455" i="5"/>
  <c r="Q455" i="5"/>
  <c r="P455" i="5"/>
  <c r="M455" i="5"/>
  <c r="L455" i="5"/>
  <c r="K455" i="5"/>
  <c r="H455" i="5"/>
  <c r="G455" i="5"/>
  <c r="F455" i="5"/>
  <c r="E455" i="5"/>
  <c r="D455" i="5"/>
  <c r="C455" i="5"/>
  <c r="B455" i="5"/>
  <c r="T454" i="5"/>
  <c r="Q454" i="5"/>
  <c r="P454" i="5"/>
  <c r="M454" i="5"/>
  <c r="L454" i="5"/>
  <c r="K454" i="5"/>
  <c r="H454" i="5"/>
  <c r="G454" i="5"/>
  <c r="F454" i="5"/>
  <c r="E454" i="5"/>
  <c r="D454" i="5"/>
  <c r="C454" i="5"/>
  <c r="B454" i="5"/>
  <c r="T453" i="5"/>
  <c r="Q453" i="5"/>
  <c r="P453" i="5"/>
  <c r="M453" i="5"/>
  <c r="L453" i="5"/>
  <c r="K453" i="5"/>
  <c r="H453" i="5"/>
  <c r="G453" i="5"/>
  <c r="F453" i="5"/>
  <c r="E453" i="5"/>
  <c r="D453" i="5"/>
  <c r="C453" i="5"/>
  <c r="B453" i="5"/>
  <c r="T452" i="5"/>
  <c r="Q452" i="5"/>
  <c r="P452" i="5"/>
  <c r="M452" i="5"/>
  <c r="L452" i="5"/>
  <c r="K452" i="5"/>
  <c r="H452" i="5"/>
  <c r="G452" i="5"/>
  <c r="F452" i="5"/>
  <c r="E452" i="5"/>
  <c r="D452" i="5"/>
  <c r="C452" i="5"/>
  <c r="B452" i="5"/>
  <c r="T451" i="5"/>
  <c r="Q451" i="5"/>
  <c r="P451" i="5"/>
  <c r="M451" i="5"/>
  <c r="L451" i="5"/>
  <c r="K451" i="5"/>
  <c r="H451" i="5"/>
  <c r="G451" i="5"/>
  <c r="F451" i="5"/>
  <c r="E451" i="5"/>
  <c r="D451" i="5"/>
  <c r="C451" i="5"/>
  <c r="B451" i="5"/>
  <c r="T450" i="5"/>
  <c r="Q450" i="5"/>
  <c r="P450" i="5"/>
  <c r="M450" i="5"/>
  <c r="L450" i="5"/>
  <c r="K450" i="5"/>
  <c r="H450" i="5"/>
  <c r="G450" i="5"/>
  <c r="F450" i="5"/>
  <c r="E450" i="5"/>
  <c r="D450" i="5"/>
  <c r="C450" i="5"/>
  <c r="B450" i="5"/>
  <c r="T449" i="5"/>
  <c r="Q449" i="5"/>
  <c r="P449" i="5"/>
  <c r="M449" i="5"/>
  <c r="L449" i="5"/>
  <c r="K449" i="5"/>
  <c r="H449" i="5"/>
  <c r="G449" i="5"/>
  <c r="F449" i="5"/>
  <c r="E449" i="5"/>
  <c r="D449" i="5"/>
  <c r="C449" i="5"/>
  <c r="B449" i="5"/>
  <c r="T448" i="5"/>
  <c r="Q448" i="5"/>
  <c r="P448" i="5"/>
  <c r="M448" i="5"/>
  <c r="L448" i="5"/>
  <c r="K448" i="5"/>
  <c r="H448" i="5"/>
  <c r="G448" i="5"/>
  <c r="F448" i="5"/>
  <c r="E448" i="5"/>
  <c r="D448" i="5"/>
  <c r="C448" i="5"/>
  <c r="B448" i="5"/>
  <c r="T447" i="5"/>
  <c r="Q447" i="5"/>
  <c r="P447" i="5"/>
  <c r="M447" i="5"/>
  <c r="L447" i="5"/>
  <c r="K447" i="5"/>
  <c r="H447" i="5"/>
  <c r="G447" i="5"/>
  <c r="F447" i="5"/>
  <c r="E447" i="5"/>
  <c r="D447" i="5"/>
  <c r="C447" i="5"/>
  <c r="B447" i="5"/>
  <c r="T446" i="5"/>
  <c r="Q446" i="5"/>
  <c r="P446" i="5"/>
  <c r="M446" i="5"/>
  <c r="L446" i="5"/>
  <c r="K446" i="5"/>
  <c r="H446" i="5"/>
  <c r="G446" i="5"/>
  <c r="F446" i="5"/>
  <c r="E446" i="5"/>
  <c r="D446" i="5"/>
  <c r="C446" i="5"/>
  <c r="B446" i="5"/>
  <c r="T445" i="5"/>
  <c r="Q445" i="5"/>
  <c r="P445" i="5"/>
  <c r="M445" i="5"/>
  <c r="L445" i="5"/>
  <c r="K445" i="5"/>
  <c r="H445" i="5"/>
  <c r="G445" i="5"/>
  <c r="F445" i="5"/>
  <c r="E445" i="5"/>
  <c r="D445" i="5"/>
  <c r="C445" i="5"/>
  <c r="B445" i="5"/>
  <c r="T444" i="5"/>
  <c r="Q444" i="5"/>
  <c r="P444" i="5"/>
  <c r="M444" i="5"/>
  <c r="L444" i="5"/>
  <c r="K444" i="5"/>
  <c r="H444" i="5"/>
  <c r="G444" i="5"/>
  <c r="F444" i="5"/>
  <c r="E444" i="5"/>
  <c r="D444" i="5"/>
  <c r="C444" i="5"/>
  <c r="B444" i="5"/>
  <c r="T443" i="5"/>
  <c r="Q443" i="5"/>
  <c r="P443" i="5"/>
  <c r="M443" i="5"/>
  <c r="L443" i="5"/>
  <c r="K443" i="5"/>
  <c r="H443" i="5"/>
  <c r="G443" i="5"/>
  <c r="F443" i="5"/>
  <c r="E443" i="5"/>
  <c r="D443" i="5"/>
  <c r="C443" i="5"/>
  <c r="B443" i="5"/>
  <c r="T442" i="5"/>
  <c r="Q442" i="5"/>
  <c r="P442" i="5"/>
  <c r="M442" i="5"/>
  <c r="L442" i="5"/>
  <c r="K442" i="5"/>
  <c r="H442" i="5"/>
  <c r="G442" i="5"/>
  <c r="F442" i="5"/>
  <c r="E442" i="5"/>
  <c r="D442" i="5"/>
  <c r="C442" i="5"/>
  <c r="B442" i="5"/>
  <c r="T441" i="5"/>
  <c r="Q441" i="5"/>
  <c r="P441" i="5"/>
  <c r="M441" i="5"/>
  <c r="L441" i="5"/>
  <c r="K441" i="5"/>
  <c r="H441" i="5"/>
  <c r="G441" i="5"/>
  <c r="F441" i="5"/>
  <c r="E441" i="5"/>
  <c r="D441" i="5"/>
  <c r="C441" i="5"/>
  <c r="B441" i="5"/>
  <c r="T440" i="5"/>
  <c r="Q440" i="5"/>
  <c r="P440" i="5"/>
  <c r="M440" i="5"/>
  <c r="L440" i="5"/>
  <c r="K440" i="5"/>
  <c r="H440" i="5"/>
  <c r="G440" i="5"/>
  <c r="F440" i="5"/>
  <c r="E440" i="5"/>
  <c r="D440" i="5"/>
  <c r="C440" i="5"/>
  <c r="B440" i="5"/>
  <c r="T439" i="5"/>
  <c r="Q439" i="5"/>
  <c r="P439" i="5"/>
  <c r="M439" i="5"/>
  <c r="L439" i="5"/>
  <c r="K439" i="5"/>
  <c r="H439" i="5"/>
  <c r="G439" i="5"/>
  <c r="F439" i="5"/>
  <c r="E439" i="5"/>
  <c r="D439" i="5"/>
  <c r="C439" i="5"/>
  <c r="B439" i="5"/>
  <c r="T438" i="5"/>
  <c r="Q438" i="5"/>
  <c r="P438" i="5"/>
  <c r="M438" i="5"/>
  <c r="L438" i="5"/>
  <c r="K438" i="5"/>
  <c r="H438" i="5"/>
  <c r="G438" i="5"/>
  <c r="F438" i="5"/>
  <c r="E438" i="5"/>
  <c r="D438" i="5"/>
  <c r="C438" i="5"/>
  <c r="B438" i="5"/>
  <c r="T437" i="5"/>
  <c r="Q437" i="5"/>
  <c r="P437" i="5"/>
  <c r="M437" i="5"/>
  <c r="L437" i="5"/>
  <c r="K437" i="5"/>
  <c r="H437" i="5"/>
  <c r="G437" i="5"/>
  <c r="F437" i="5"/>
  <c r="E437" i="5"/>
  <c r="D437" i="5"/>
  <c r="C437" i="5"/>
  <c r="B437" i="5"/>
  <c r="T436" i="5"/>
  <c r="Q436" i="5"/>
  <c r="P436" i="5"/>
  <c r="M436" i="5"/>
  <c r="L436" i="5"/>
  <c r="K436" i="5"/>
  <c r="H436" i="5"/>
  <c r="G436" i="5"/>
  <c r="F436" i="5"/>
  <c r="E436" i="5"/>
  <c r="D436" i="5"/>
  <c r="C436" i="5"/>
  <c r="B436" i="5"/>
  <c r="T435" i="5"/>
  <c r="Q435" i="5"/>
  <c r="P435" i="5"/>
  <c r="M435" i="5"/>
  <c r="L435" i="5"/>
  <c r="K435" i="5"/>
  <c r="H435" i="5"/>
  <c r="G435" i="5"/>
  <c r="F435" i="5"/>
  <c r="E435" i="5"/>
  <c r="D435" i="5"/>
  <c r="C435" i="5"/>
  <c r="B435" i="5"/>
  <c r="T434" i="5"/>
  <c r="Q434" i="5"/>
  <c r="P434" i="5"/>
  <c r="M434" i="5"/>
  <c r="L434" i="5"/>
  <c r="K434" i="5"/>
  <c r="H434" i="5"/>
  <c r="G434" i="5"/>
  <c r="F434" i="5"/>
  <c r="E434" i="5"/>
  <c r="D434" i="5"/>
  <c r="C434" i="5"/>
  <c r="B434" i="5"/>
  <c r="T433" i="5"/>
  <c r="Q433" i="5"/>
  <c r="P433" i="5"/>
  <c r="M433" i="5"/>
  <c r="L433" i="5"/>
  <c r="K433" i="5"/>
  <c r="H433" i="5"/>
  <c r="G433" i="5"/>
  <c r="F433" i="5"/>
  <c r="E433" i="5"/>
  <c r="D433" i="5"/>
  <c r="C433" i="5"/>
  <c r="B433" i="5"/>
  <c r="T432" i="5"/>
  <c r="Q432" i="5"/>
  <c r="P432" i="5"/>
  <c r="M432" i="5"/>
  <c r="L432" i="5"/>
  <c r="K432" i="5"/>
  <c r="H432" i="5"/>
  <c r="G432" i="5"/>
  <c r="F432" i="5"/>
  <c r="E432" i="5"/>
  <c r="D432" i="5"/>
  <c r="C432" i="5"/>
  <c r="B432" i="5"/>
  <c r="T431" i="5"/>
  <c r="Q431" i="5"/>
  <c r="P431" i="5"/>
  <c r="M431" i="5"/>
  <c r="L431" i="5"/>
  <c r="K431" i="5"/>
  <c r="H431" i="5"/>
  <c r="G431" i="5"/>
  <c r="F431" i="5"/>
  <c r="E431" i="5"/>
  <c r="D431" i="5"/>
  <c r="C431" i="5"/>
  <c r="B431" i="5"/>
  <c r="T430" i="5"/>
  <c r="Q430" i="5"/>
  <c r="P430" i="5"/>
  <c r="M430" i="5"/>
  <c r="L430" i="5"/>
  <c r="K430" i="5"/>
  <c r="H430" i="5"/>
  <c r="G430" i="5"/>
  <c r="F430" i="5"/>
  <c r="E430" i="5"/>
  <c r="D430" i="5"/>
  <c r="C430" i="5"/>
  <c r="B430" i="5"/>
  <c r="T429" i="5"/>
  <c r="Q429" i="5"/>
  <c r="P429" i="5"/>
  <c r="M429" i="5"/>
  <c r="L429" i="5"/>
  <c r="K429" i="5"/>
  <c r="H429" i="5"/>
  <c r="G429" i="5"/>
  <c r="F429" i="5"/>
  <c r="E429" i="5"/>
  <c r="D429" i="5"/>
  <c r="C429" i="5"/>
  <c r="B429" i="5"/>
  <c r="T428" i="5"/>
  <c r="Q428" i="5"/>
  <c r="P428" i="5"/>
  <c r="M428" i="5"/>
  <c r="L428" i="5"/>
  <c r="K428" i="5"/>
  <c r="H428" i="5"/>
  <c r="G428" i="5"/>
  <c r="F428" i="5"/>
  <c r="E428" i="5"/>
  <c r="D428" i="5"/>
  <c r="C428" i="5"/>
  <c r="B428" i="5"/>
  <c r="T427" i="5"/>
  <c r="Q427" i="5"/>
  <c r="P427" i="5"/>
  <c r="M427" i="5"/>
  <c r="L427" i="5"/>
  <c r="K427" i="5"/>
  <c r="H427" i="5"/>
  <c r="G427" i="5"/>
  <c r="F427" i="5"/>
  <c r="E427" i="5"/>
  <c r="D427" i="5"/>
  <c r="C427" i="5"/>
  <c r="B427" i="5"/>
  <c r="T426" i="5"/>
  <c r="Q426" i="5"/>
  <c r="P426" i="5"/>
  <c r="M426" i="5"/>
  <c r="L426" i="5"/>
  <c r="K426" i="5"/>
  <c r="H426" i="5"/>
  <c r="G426" i="5"/>
  <c r="F426" i="5"/>
  <c r="E426" i="5"/>
  <c r="D426" i="5"/>
  <c r="C426" i="5"/>
  <c r="B426" i="5"/>
  <c r="T425" i="5"/>
  <c r="Q425" i="5"/>
  <c r="P425" i="5"/>
  <c r="M425" i="5"/>
  <c r="L425" i="5"/>
  <c r="K425" i="5"/>
  <c r="H425" i="5"/>
  <c r="G425" i="5"/>
  <c r="F425" i="5"/>
  <c r="E425" i="5"/>
  <c r="D425" i="5"/>
  <c r="C425" i="5"/>
  <c r="B425" i="5"/>
  <c r="T424" i="5"/>
  <c r="Q424" i="5"/>
  <c r="P424" i="5"/>
  <c r="M424" i="5"/>
  <c r="L424" i="5"/>
  <c r="K424" i="5"/>
  <c r="H424" i="5"/>
  <c r="G424" i="5"/>
  <c r="F424" i="5"/>
  <c r="E424" i="5"/>
  <c r="D424" i="5"/>
  <c r="C424" i="5"/>
  <c r="B424" i="5"/>
  <c r="T423" i="5"/>
  <c r="Q423" i="5"/>
  <c r="P423" i="5"/>
  <c r="M423" i="5"/>
  <c r="L423" i="5"/>
  <c r="K423" i="5"/>
  <c r="H423" i="5"/>
  <c r="G423" i="5"/>
  <c r="F423" i="5"/>
  <c r="E423" i="5"/>
  <c r="D423" i="5"/>
  <c r="C423" i="5"/>
  <c r="B423" i="5"/>
  <c r="T422" i="5"/>
  <c r="Q422" i="5"/>
  <c r="P422" i="5"/>
  <c r="M422" i="5"/>
  <c r="L422" i="5"/>
  <c r="K422" i="5"/>
  <c r="H422" i="5"/>
  <c r="G422" i="5"/>
  <c r="F422" i="5"/>
  <c r="E422" i="5"/>
  <c r="D422" i="5"/>
  <c r="C422" i="5"/>
  <c r="B422" i="5"/>
  <c r="T421" i="5"/>
  <c r="Q421" i="5"/>
  <c r="P421" i="5"/>
  <c r="M421" i="5"/>
  <c r="L421" i="5"/>
  <c r="K421" i="5"/>
  <c r="H421" i="5"/>
  <c r="G421" i="5"/>
  <c r="F421" i="5"/>
  <c r="E421" i="5"/>
  <c r="D421" i="5"/>
  <c r="C421" i="5"/>
  <c r="B421" i="5"/>
  <c r="T420" i="5"/>
  <c r="Q420" i="5"/>
  <c r="P420" i="5"/>
  <c r="M420" i="5"/>
  <c r="L420" i="5"/>
  <c r="K420" i="5"/>
  <c r="H420" i="5"/>
  <c r="G420" i="5"/>
  <c r="F420" i="5"/>
  <c r="E420" i="5"/>
  <c r="D420" i="5"/>
  <c r="C420" i="5"/>
  <c r="B420" i="5"/>
  <c r="T419" i="5"/>
  <c r="Q419" i="5"/>
  <c r="P419" i="5"/>
  <c r="M419" i="5"/>
  <c r="L419" i="5"/>
  <c r="K419" i="5"/>
  <c r="H419" i="5"/>
  <c r="G419" i="5"/>
  <c r="F419" i="5"/>
  <c r="E419" i="5"/>
  <c r="D419" i="5"/>
  <c r="C419" i="5"/>
  <c r="B419" i="5"/>
  <c r="T418" i="5"/>
  <c r="Q418" i="5"/>
  <c r="P418" i="5"/>
  <c r="M418" i="5"/>
  <c r="L418" i="5"/>
  <c r="K418" i="5"/>
  <c r="H418" i="5"/>
  <c r="G418" i="5"/>
  <c r="F418" i="5"/>
  <c r="E418" i="5"/>
  <c r="D418" i="5"/>
  <c r="C418" i="5"/>
  <c r="B418" i="5"/>
  <c r="T417" i="5"/>
  <c r="Q417" i="5"/>
  <c r="P417" i="5"/>
  <c r="M417" i="5"/>
  <c r="L417" i="5"/>
  <c r="K417" i="5"/>
  <c r="H417" i="5"/>
  <c r="G417" i="5"/>
  <c r="F417" i="5"/>
  <c r="E417" i="5"/>
  <c r="D417" i="5"/>
  <c r="C417" i="5"/>
  <c r="B417" i="5"/>
  <c r="T416" i="5"/>
  <c r="Q416" i="5"/>
  <c r="P416" i="5"/>
  <c r="M416" i="5"/>
  <c r="L416" i="5"/>
  <c r="K416" i="5"/>
  <c r="H416" i="5"/>
  <c r="G416" i="5"/>
  <c r="F416" i="5"/>
  <c r="E416" i="5"/>
  <c r="D416" i="5"/>
  <c r="C416" i="5"/>
  <c r="B416" i="5"/>
  <c r="T415" i="5"/>
  <c r="Q415" i="5"/>
  <c r="P415" i="5"/>
  <c r="M415" i="5"/>
  <c r="L415" i="5"/>
  <c r="K415" i="5"/>
  <c r="H415" i="5"/>
  <c r="G415" i="5"/>
  <c r="F415" i="5"/>
  <c r="E415" i="5"/>
  <c r="D415" i="5"/>
  <c r="C415" i="5"/>
  <c r="B415" i="5"/>
  <c r="T414" i="5"/>
  <c r="Q414" i="5"/>
  <c r="P414" i="5"/>
  <c r="M414" i="5"/>
  <c r="L414" i="5"/>
  <c r="K414" i="5"/>
  <c r="H414" i="5"/>
  <c r="G414" i="5"/>
  <c r="F414" i="5"/>
  <c r="E414" i="5"/>
  <c r="D414" i="5"/>
  <c r="C414" i="5"/>
  <c r="B414" i="5"/>
  <c r="T413" i="5"/>
  <c r="Q413" i="5"/>
  <c r="P413" i="5"/>
  <c r="M413" i="5"/>
  <c r="L413" i="5"/>
  <c r="K413" i="5"/>
  <c r="H413" i="5"/>
  <c r="G413" i="5"/>
  <c r="F413" i="5"/>
  <c r="E413" i="5"/>
  <c r="D413" i="5"/>
  <c r="C413" i="5"/>
  <c r="B413" i="5"/>
  <c r="T412" i="5"/>
  <c r="Q412" i="5"/>
  <c r="P412" i="5"/>
  <c r="M412" i="5"/>
  <c r="L412" i="5"/>
  <c r="K412" i="5"/>
  <c r="H412" i="5"/>
  <c r="G412" i="5"/>
  <c r="F412" i="5"/>
  <c r="E412" i="5"/>
  <c r="D412" i="5"/>
  <c r="C412" i="5"/>
  <c r="B412" i="5"/>
  <c r="T411" i="5"/>
  <c r="Q411" i="5"/>
  <c r="P411" i="5"/>
  <c r="M411" i="5"/>
  <c r="L411" i="5"/>
  <c r="K411" i="5"/>
  <c r="H411" i="5"/>
  <c r="G411" i="5"/>
  <c r="F411" i="5"/>
  <c r="E411" i="5"/>
  <c r="D411" i="5"/>
  <c r="C411" i="5"/>
  <c r="B411" i="5"/>
  <c r="T410" i="5"/>
  <c r="Q410" i="5"/>
  <c r="P410" i="5"/>
  <c r="M410" i="5"/>
  <c r="L410" i="5"/>
  <c r="K410" i="5"/>
  <c r="H410" i="5"/>
  <c r="G410" i="5"/>
  <c r="F410" i="5"/>
  <c r="E410" i="5"/>
  <c r="D410" i="5"/>
  <c r="C410" i="5"/>
  <c r="B410" i="5"/>
  <c r="T409" i="5"/>
  <c r="Q409" i="5"/>
  <c r="P409" i="5"/>
  <c r="M409" i="5"/>
  <c r="L409" i="5"/>
  <c r="K409" i="5"/>
  <c r="H409" i="5"/>
  <c r="G409" i="5"/>
  <c r="F409" i="5"/>
  <c r="E409" i="5"/>
  <c r="D409" i="5"/>
  <c r="C409" i="5"/>
  <c r="B409" i="5"/>
  <c r="T408" i="5"/>
  <c r="Q408" i="5"/>
  <c r="P408" i="5"/>
  <c r="M408" i="5"/>
  <c r="L408" i="5"/>
  <c r="K408" i="5"/>
  <c r="H408" i="5"/>
  <c r="G408" i="5"/>
  <c r="F408" i="5"/>
  <c r="E408" i="5"/>
  <c r="D408" i="5"/>
  <c r="C408" i="5"/>
  <c r="B408" i="5"/>
  <c r="T407" i="5"/>
  <c r="Q407" i="5"/>
  <c r="P407" i="5"/>
  <c r="M407" i="5"/>
  <c r="L407" i="5"/>
  <c r="K407" i="5"/>
  <c r="H407" i="5"/>
  <c r="G407" i="5"/>
  <c r="F407" i="5"/>
  <c r="E407" i="5"/>
  <c r="D407" i="5"/>
  <c r="C407" i="5"/>
  <c r="B407" i="5"/>
  <c r="T406" i="5"/>
  <c r="Q406" i="5"/>
  <c r="P406" i="5"/>
  <c r="M406" i="5"/>
  <c r="L406" i="5"/>
  <c r="K406" i="5"/>
  <c r="H406" i="5"/>
  <c r="G406" i="5"/>
  <c r="F406" i="5"/>
  <c r="E406" i="5"/>
  <c r="D406" i="5"/>
  <c r="C406" i="5"/>
  <c r="B406" i="5"/>
  <c r="T405" i="5"/>
  <c r="Q405" i="5"/>
  <c r="P405" i="5"/>
  <c r="M405" i="5"/>
  <c r="L405" i="5"/>
  <c r="K405" i="5"/>
  <c r="H405" i="5"/>
  <c r="G405" i="5"/>
  <c r="F405" i="5"/>
  <c r="E405" i="5"/>
  <c r="D405" i="5"/>
  <c r="C405" i="5"/>
  <c r="B405" i="5"/>
  <c r="T404" i="5"/>
  <c r="Q404" i="5"/>
  <c r="P404" i="5"/>
  <c r="M404" i="5"/>
  <c r="L404" i="5"/>
  <c r="K404" i="5"/>
  <c r="H404" i="5"/>
  <c r="G404" i="5"/>
  <c r="F404" i="5"/>
  <c r="E404" i="5"/>
  <c r="D404" i="5"/>
  <c r="C404" i="5"/>
  <c r="B404" i="5"/>
  <c r="T403" i="5"/>
  <c r="Q403" i="5"/>
  <c r="P403" i="5"/>
  <c r="M403" i="5"/>
  <c r="L403" i="5"/>
  <c r="K403" i="5"/>
  <c r="H403" i="5"/>
  <c r="G403" i="5"/>
  <c r="F403" i="5"/>
  <c r="E403" i="5"/>
  <c r="D403" i="5"/>
  <c r="C403" i="5"/>
  <c r="B403" i="5"/>
  <c r="T402" i="5"/>
  <c r="Q402" i="5"/>
  <c r="P402" i="5"/>
  <c r="M402" i="5"/>
  <c r="L402" i="5"/>
  <c r="K402" i="5"/>
  <c r="H402" i="5"/>
  <c r="G402" i="5"/>
  <c r="F402" i="5"/>
  <c r="E402" i="5"/>
  <c r="D402" i="5"/>
  <c r="C402" i="5"/>
  <c r="B402" i="5"/>
  <c r="T401" i="5"/>
  <c r="Q401" i="5"/>
  <c r="P401" i="5"/>
  <c r="M401" i="5"/>
  <c r="L401" i="5"/>
  <c r="K401" i="5"/>
  <c r="H401" i="5"/>
  <c r="G401" i="5"/>
  <c r="F401" i="5"/>
  <c r="E401" i="5"/>
  <c r="D401" i="5"/>
  <c r="C401" i="5"/>
  <c r="B401" i="5"/>
  <c r="T400" i="5"/>
  <c r="Q400" i="5"/>
  <c r="P400" i="5"/>
  <c r="M400" i="5"/>
  <c r="L400" i="5"/>
  <c r="K400" i="5"/>
  <c r="H400" i="5"/>
  <c r="G400" i="5"/>
  <c r="F400" i="5"/>
  <c r="E400" i="5"/>
  <c r="D400" i="5"/>
  <c r="C400" i="5"/>
  <c r="B400" i="5"/>
  <c r="T399" i="5"/>
  <c r="Q399" i="5"/>
  <c r="P399" i="5"/>
  <c r="M399" i="5"/>
  <c r="L399" i="5"/>
  <c r="K399" i="5"/>
  <c r="H399" i="5"/>
  <c r="G399" i="5"/>
  <c r="F399" i="5"/>
  <c r="E399" i="5"/>
  <c r="D399" i="5"/>
  <c r="C399" i="5"/>
  <c r="B399" i="5"/>
  <c r="T398" i="5"/>
  <c r="Q398" i="5"/>
  <c r="P398" i="5"/>
  <c r="M398" i="5"/>
  <c r="L398" i="5"/>
  <c r="K398" i="5"/>
  <c r="H398" i="5"/>
  <c r="G398" i="5"/>
  <c r="F398" i="5"/>
  <c r="E398" i="5"/>
  <c r="D398" i="5"/>
  <c r="C398" i="5"/>
  <c r="B398" i="5"/>
  <c r="T397" i="5"/>
  <c r="Q397" i="5"/>
  <c r="P397" i="5"/>
  <c r="M397" i="5"/>
  <c r="L397" i="5"/>
  <c r="K397" i="5"/>
  <c r="H397" i="5"/>
  <c r="G397" i="5"/>
  <c r="F397" i="5"/>
  <c r="E397" i="5"/>
  <c r="D397" i="5"/>
  <c r="C397" i="5"/>
  <c r="B397" i="5"/>
  <c r="T396" i="5"/>
  <c r="Q396" i="5"/>
  <c r="P396" i="5"/>
  <c r="M396" i="5"/>
  <c r="L396" i="5"/>
  <c r="K396" i="5"/>
  <c r="H396" i="5"/>
  <c r="G396" i="5"/>
  <c r="F396" i="5"/>
  <c r="E396" i="5"/>
  <c r="D396" i="5"/>
  <c r="C396" i="5"/>
  <c r="B396" i="5"/>
  <c r="T395" i="5"/>
  <c r="Q395" i="5"/>
  <c r="P395" i="5"/>
  <c r="M395" i="5"/>
  <c r="L395" i="5"/>
  <c r="K395" i="5"/>
  <c r="H395" i="5"/>
  <c r="G395" i="5"/>
  <c r="F395" i="5"/>
  <c r="E395" i="5"/>
  <c r="D395" i="5"/>
  <c r="C395" i="5"/>
  <c r="B395" i="5"/>
  <c r="T394" i="5"/>
  <c r="Q394" i="5"/>
  <c r="P394" i="5"/>
  <c r="M394" i="5"/>
  <c r="L394" i="5"/>
  <c r="K394" i="5"/>
  <c r="H394" i="5"/>
  <c r="G394" i="5"/>
  <c r="F394" i="5"/>
  <c r="E394" i="5"/>
  <c r="D394" i="5"/>
  <c r="C394" i="5"/>
  <c r="B394" i="5"/>
  <c r="T393" i="5"/>
  <c r="Q393" i="5"/>
  <c r="P393" i="5"/>
  <c r="M393" i="5"/>
  <c r="L393" i="5"/>
  <c r="K393" i="5"/>
  <c r="H393" i="5"/>
  <c r="G393" i="5"/>
  <c r="F393" i="5"/>
  <c r="E393" i="5"/>
  <c r="D393" i="5"/>
  <c r="C393" i="5"/>
  <c r="B393" i="5"/>
  <c r="T392" i="5"/>
  <c r="Q392" i="5"/>
  <c r="P392" i="5"/>
  <c r="M392" i="5"/>
  <c r="L392" i="5"/>
  <c r="K392" i="5"/>
  <c r="H392" i="5"/>
  <c r="G392" i="5"/>
  <c r="F392" i="5"/>
  <c r="E392" i="5"/>
  <c r="D392" i="5"/>
  <c r="C392" i="5"/>
  <c r="B392" i="5"/>
  <c r="T391" i="5"/>
  <c r="Q391" i="5"/>
  <c r="P391" i="5"/>
  <c r="M391" i="5"/>
  <c r="L391" i="5"/>
  <c r="K391" i="5"/>
  <c r="H391" i="5"/>
  <c r="G391" i="5"/>
  <c r="F391" i="5"/>
  <c r="E391" i="5"/>
  <c r="D391" i="5"/>
  <c r="C391" i="5"/>
  <c r="B391" i="5"/>
  <c r="T390" i="5"/>
  <c r="Q390" i="5"/>
  <c r="P390" i="5"/>
  <c r="M390" i="5"/>
  <c r="L390" i="5"/>
  <c r="K390" i="5"/>
  <c r="H390" i="5"/>
  <c r="G390" i="5"/>
  <c r="F390" i="5"/>
  <c r="E390" i="5"/>
  <c r="D390" i="5"/>
  <c r="C390" i="5"/>
  <c r="B390" i="5"/>
  <c r="T389" i="5"/>
  <c r="Q389" i="5"/>
  <c r="P389" i="5"/>
  <c r="M389" i="5"/>
  <c r="L389" i="5"/>
  <c r="K389" i="5"/>
  <c r="H389" i="5"/>
  <c r="G389" i="5"/>
  <c r="F389" i="5"/>
  <c r="E389" i="5"/>
  <c r="D389" i="5"/>
  <c r="C389" i="5"/>
  <c r="B389" i="5"/>
  <c r="T388" i="5"/>
  <c r="Q388" i="5"/>
  <c r="P388" i="5"/>
  <c r="M388" i="5"/>
  <c r="L388" i="5"/>
  <c r="K388" i="5"/>
  <c r="H388" i="5"/>
  <c r="G388" i="5"/>
  <c r="F388" i="5"/>
  <c r="E388" i="5"/>
  <c r="D388" i="5"/>
  <c r="C388" i="5"/>
  <c r="B388" i="5"/>
  <c r="T387" i="5"/>
  <c r="Q387" i="5"/>
  <c r="P387" i="5"/>
  <c r="M387" i="5"/>
  <c r="L387" i="5"/>
  <c r="K387" i="5"/>
  <c r="H387" i="5"/>
  <c r="G387" i="5"/>
  <c r="F387" i="5"/>
  <c r="E387" i="5"/>
  <c r="D387" i="5"/>
  <c r="C387" i="5"/>
  <c r="B387" i="5"/>
  <c r="T386" i="5"/>
  <c r="Q386" i="5"/>
  <c r="P386" i="5"/>
  <c r="M386" i="5"/>
  <c r="L386" i="5"/>
  <c r="K386" i="5"/>
  <c r="H386" i="5"/>
  <c r="G386" i="5"/>
  <c r="F386" i="5"/>
  <c r="E386" i="5"/>
  <c r="D386" i="5"/>
  <c r="C386" i="5"/>
  <c r="B386" i="5"/>
  <c r="T385" i="5"/>
  <c r="Q385" i="5"/>
  <c r="P385" i="5"/>
  <c r="M385" i="5"/>
  <c r="L385" i="5"/>
  <c r="K385" i="5"/>
  <c r="H385" i="5"/>
  <c r="G385" i="5"/>
  <c r="F385" i="5"/>
  <c r="E385" i="5"/>
  <c r="D385" i="5"/>
  <c r="C385" i="5"/>
  <c r="B385" i="5"/>
  <c r="T384" i="5"/>
  <c r="Q384" i="5"/>
  <c r="P384" i="5"/>
  <c r="M384" i="5"/>
  <c r="L384" i="5"/>
  <c r="K384" i="5"/>
  <c r="H384" i="5"/>
  <c r="G384" i="5"/>
  <c r="F384" i="5"/>
  <c r="E384" i="5"/>
  <c r="D384" i="5"/>
  <c r="C384" i="5"/>
  <c r="B384" i="5"/>
  <c r="T383" i="5"/>
  <c r="Q383" i="5"/>
  <c r="P383" i="5"/>
  <c r="M383" i="5"/>
  <c r="L383" i="5"/>
  <c r="K383" i="5"/>
  <c r="H383" i="5"/>
  <c r="G383" i="5"/>
  <c r="F383" i="5"/>
  <c r="E383" i="5"/>
  <c r="D383" i="5"/>
  <c r="C383" i="5"/>
  <c r="B383" i="5"/>
  <c r="T382" i="5"/>
  <c r="Q382" i="5"/>
  <c r="P382" i="5"/>
  <c r="M382" i="5"/>
  <c r="L382" i="5"/>
  <c r="K382" i="5"/>
  <c r="H382" i="5"/>
  <c r="G382" i="5"/>
  <c r="F382" i="5"/>
  <c r="E382" i="5"/>
  <c r="D382" i="5"/>
  <c r="C382" i="5"/>
  <c r="B382" i="5"/>
  <c r="T381" i="5"/>
  <c r="Q381" i="5"/>
  <c r="P381" i="5"/>
  <c r="M381" i="5"/>
  <c r="L381" i="5"/>
  <c r="K381" i="5"/>
  <c r="H381" i="5"/>
  <c r="G381" i="5"/>
  <c r="F381" i="5"/>
  <c r="E381" i="5"/>
  <c r="D381" i="5"/>
  <c r="C381" i="5"/>
  <c r="B381" i="5"/>
  <c r="T380" i="5"/>
  <c r="Q380" i="5"/>
  <c r="P380" i="5"/>
  <c r="M380" i="5"/>
  <c r="L380" i="5"/>
  <c r="K380" i="5"/>
  <c r="H380" i="5"/>
  <c r="G380" i="5"/>
  <c r="F380" i="5"/>
  <c r="E380" i="5"/>
  <c r="D380" i="5"/>
  <c r="C380" i="5"/>
  <c r="B380" i="5"/>
  <c r="T379" i="5"/>
  <c r="Q379" i="5"/>
  <c r="P379" i="5"/>
  <c r="M379" i="5"/>
  <c r="L379" i="5"/>
  <c r="K379" i="5"/>
  <c r="H379" i="5"/>
  <c r="G379" i="5"/>
  <c r="F379" i="5"/>
  <c r="E379" i="5"/>
  <c r="D379" i="5"/>
  <c r="C379" i="5"/>
  <c r="B379" i="5"/>
  <c r="T378" i="5"/>
  <c r="Q378" i="5"/>
  <c r="P378" i="5"/>
  <c r="M378" i="5"/>
  <c r="L378" i="5"/>
  <c r="K378" i="5"/>
  <c r="H378" i="5"/>
  <c r="G378" i="5"/>
  <c r="F378" i="5"/>
  <c r="E378" i="5"/>
  <c r="D378" i="5"/>
  <c r="C378" i="5"/>
  <c r="B378" i="5"/>
  <c r="T377" i="5"/>
  <c r="Q377" i="5"/>
  <c r="P377" i="5"/>
  <c r="M377" i="5"/>
  <c r="L377" i="5"/>
  <c r="K377" i="5"/>
  <c r="H377" i="5"/>
  <c r="G377" i="5"/>
  <c r="F377" i="5"/>
  <c r="E377" i="5"/>
  <c r="D377" i="5"/>
  <c r="C377" i="5"/>
  <c r="B377" i="5"/>
  <c r="T376" i="5"/>
  <c r="Q376" i="5"/>
  <c r="P376" i="5"/>
  <c r="M376" i="5"/>
  <c r="L376" i="5"/>
  <c r="K376" i="5"/>
  <c r="H376" i="5"/>
  <c r="G376" i="5"/>
  <c r="F376" i="5"/>
  <c r="E376" i="5"/>
  <c r="D376" i="5"/>
  <c r="C376" i="5"/>
  <c r="B376" i="5"/>
  <c r="T375" i="5"/>
  <c r="Q375" i="5"/>
  <c r="P375" i="5"/>
  <c r="M375" i="5"/>
  <c r="L375" i="5"/>
  <c r="K375" i="5"/>
  <c r="H375" i="5"/>
  <c r="G375" i="5"/>
  <c r="F375" i="5"/>
  <c r="E375" i="5"/>
  <c r="D375" i="5"/>
  <c r="C375" i="5"/>
  <c r="B375" i="5"/>
  <c r="T374" i="5"/>
  <c r="Q374" i="5"/>
  <c r="P374" i="5"/>
  <c r="M374" i="5"/>
  <c r="L374" i="5"/>
  <c r="K374" i="5"/>
  <c r="H374" i="5"/>
  <c r="G374" i="5"/>
  <c r="F374" i="5"/>
  <c r="E374" i="5"/>
  <c r="D374" i="5"/>
  <c r="C374" i="5"/>
  <c r="B374" i="5"/>
  <c r="T373" i="5"/>
  <c r="Q373" i="5"/>
  <c r="P373" i="5"/>
  <c r="M373" i="5"/>
  <c r="L373" i="5"/>
  <c r="K373" i="5"/>
  <c r="H373" i="5"/>
  <c r="G373" i="5"/>
  <c r="F373" i="5"/>
  <c r="E373" i="5"/>
  <c r="D373" i="5"/>
  <c r="C373" i="5"/>
  <c r="B373" i="5"/>
  <c r="T372" i="5"/>
  <c r="Q372" i="5"/>
  <c r="P372" i="5"/>
  <c r="M372" i="5"/>
  <c r="L372" i="5"/>
  <c r="K372" i="5"/>
  <c r="H372" i="5"/>
  <c r="G372" i="5"/>
  <c r="F372" i="5"/>
  <c r="E372" i="5"/>
  <c r="D372" i="5"/>
  <c r="C372" i="5"/>
  <c r="B372" i="5"/>
  <c r="T371" i="5"/>
  <c r="Q371" i="5"/>
  <c r="P371" i="5"/>
  <c r="M371" i="5"/>
  <c r="L371" i="5"/>
  <c r="K371" i="5"/>
  <c r="H371" i="5"/>
  <c r="G371" i="5"/>
  <c r="F371" i="5"/>
  <c r="E371" i="5"/>
  <c r="D371" i="5"/>
  <c r="C371" i="5"/>
  <c r="B371" i="5"/>
  <c r="T370" i="5"/>
  <c r="Q370" i="5"/>
  <c r="P370" i="5"/>
  <c r="M370" i="5"/>
  <c r="L370" i="5"/>
  <c r="K370" i="5"/>
  <c r="H370" i="5"/>
  <c r="G370" i="5"/>
  <c r="F370" i="5"/>
  <c r="E370" i="5"/>
  <c r="D370" i="5"/>
  <c r="C370" i="5"/>
  <c r="B370" i="5"/>
  <c r="T369" i="5"/>
  <c r="Q369" i="5"/>
  <c r="P369" i="5"/>
  <c r="M369" i="5"/>
  <c r="L369" i="5"/>
  <c r="K369" i="5"/>
  <c r="H369" i="5"/>
  <c r="G369" i="5"/>
  <c r="F369" i="5"/>
  <c r="E369" i="5"/>
  <c r="D369" i="5"/>
  <c r="C369" i="5"/>
  <c r="B369" i="5"/>
  <c r="T368" i="5"/>
  <c r="Q368" i="5"/>
  <c r="P368" i="5"/>
  <c r="M368" i="5"/>
  <c r="L368" i="5"/>
  <c r="K368" i="5"/>
  <c r="H368" i="5"/>
  <c r="G368" i="5"/>
  <c r="F368" i="5"/>
  <c r="E368" i="5"/>
  <c r="D368" i="5"/>
  <c r="C368" i="5"/>
  <c r="B368" i="5"/>
  <c r="T367" i="5"/>
  <c r="Q367" i="5"/>
  <c r="P367" i="5"/>
  <c r="M367" i="5"/>
  <c r="L367" i="5"/>
  <c r="K367" i="5"/>
  <c r="H367" i="5"/>
  <c r="G367" i="5"/>
  <c r="F367" i="5"/>
  <c r="E367" i="5"/>
  <c r="D367" i="5"/>
  <c r="C367" i="5"/>
  <c r="B367" i="5"/>
  <c r="T366" i="5"/>
  <c r="Q366" i="5"/>
  <c r="P366" i="5"/>
  <c r="M366" i="5"/>
  <c r="L366" i="5"/>
  <c r="K366" i="5"/>
  <c r="H366" i="5"/>
  <c r="G366" i="5"/>
  <c r="F366" i="5"/>
  <c r="E366" i="5"/>
  <c r="D366" i="5"/>
  <c r="C366" i="5"/>
  <c r="B366" i="5"/>
  <c r="T365" i="5"/>
  <c r="Q365" i="5"/>
  <c r="P365" i="5"/>
  <c r="M365" i="5"/>
  <c r="L365" i="5"/>
  <c r="K365" i="5"/>
  <c r="H365" i="5"/>
  <c r="G365" i="5"/>
  <c r="F365" i="5"/>
  <c r="E365" i="5"/>
  <c r="D365" i="5"/>
  <c r="C365" i="5"/>
  <c r="B365" i="5"/>
  <c r="T364" i="5"/>
  <c r="Q364" i="5"/>
  <c r="P364" i="5"/>
  <c r="M364" i="5"/>
  <c r="L364" i="5"/>
  <c r="K364" i="5"/>
  <c r="H364" i="5"/>
  <c r="G364" i="5"/>
  <c r="F364" i="5"/>
  <c r="E364" i="5"/>
  <c r="D364" i="5"/>
  <c r="C364" i="5"/>
  <c r="B364" i="5"/>
  <c r="T363" i="5"/>
  <c r="Q363" i="5"/>
  <c r="P363" i="5"/>
  <c r="M363" i="5"/>
  <c r="L363" i="5"/>
  <c r="K363" i="5"/>
  <c r="H363" i="5"/>
  <c r="G363" i="5"/>
  <c r="F363" i="5"/>
  <c r="E363" i="5"/>
  <c r="D363" i="5"/>
  <c r="C363" i="5"/>
  <c r="B363" i="5"/>
  <c r="T362" i="5"/>
  <c r="Q362" i="5"/>
  <c r="P362" i="5"/>
  <c r="M362" i="5"/>
  <c r="L362" i="5"/>
  <c r="K362" i="5"/>
  <c r="H362" i="5"/>
  <c r="G362" i="5"/>
  <c r="F362" i="5"/>
  <c r="E362" i="5"/>
  <c r="D362" i="5"/>
  <c r="C362" i="5"/>
  <c r="B362" i="5"/>
  <c r="T361" i="5"/>
  <c r="Q361" i="5"/>
  <c r="P361" i="5"/>
  <c r="M361" i="5"/>
  <c r="L361" i="5"/>
  <c r="K361" i="5"/>
  <c r="H361" i="5"/>
  <c r="G361" i="5"/>
  <c r="F361" i="5"/>
  <c r="E361" i="5"/>
  <c r="D361" i="5"/>
  <c r="C361" i="5"/>
  <c r="B361" i="5"/>
  <c r="T360" i="5"/>
  <c r="Q360" i="5"/>
  <c r="P360" i="5"/>
  <c r="M360" i="5"/>
  <c r="L360" i="5"/>
  <c r="K360" i="5"/>
  <c r="H360" i="5"/>
  <c r="G360" i="5"/>
  <c r="F360" i="5"/>
  <c r="E360" i="5"/>
  <c r="D360" i="5"/>
  <c r="C360" i="5"/>
  <c r="B360" i="5"/>
  <c r="T359" i="5"/>
  <c r="Q359" i="5"/>
  <c r="P359" i="5"/>
  <c r="M359" i="5"/>
  <c r="L359" i="5"/>
  <c r="K359" i="5"/>
  <c r="H359" i="5"/>
  <c r="G359" i="5"/>
  <c r="F359" i="5"/>
  <c r="E359" i="5"/>
  <c r="D359" i="5"/>
  <c r="C359" i="5"/>
  <c r="B359" i="5"/>
  <c r="T358" i="5"/>
  <c r="Q358" i="5"/>
  <c r="P358" i="5"/>
  <c r="M358" i="5"/>
  <c r="L358" i="5"/>
  <c r="K358" i="5"/>
  <c r="H358" i="5"/>
  <c r="G358" i="5"/>
  <c r="F358" i="5"/>
  <c r="E358" i="5"/>
  <c r="D358" i="5"/>
  <c r="C358" i="5"/>
  <c r="B358" i="5"/>
  <c r="T357" i="5"/>
  <c r="Q357" i="5"/>
  <c r="P357" i="5"/>
  <c r="M357" i="5"/>
  <c r="L357" i="5"/>
  <c r="K357" i="5"/>
  <c r="H357" i="5"/>
  <c r="G357" i="5"/>
  <c r="F357" i="5"/>
  <c r="E357" i="5"/>
  <c r="D357" i="5"/>
  <c r="C357" i="5"/>
  <c r="B357" i="5"/>
  <c r="T356" i="5"/>
  <c r="Q356" i="5"/>
  <c r="P356" i="5"/>
  <c r="M356" i="5"/>
  <c r="L356" i="5"/>
  <c r="K356" i="5"/>
  <c r="H356" i="5"/>
  <c r="G356" i="5"/>
  <c r="F356" i="5"/>
  <c r="E356" i="5"/>
  <c r="D356" i="5"/>
  <c r="C356" i="5"/>
  <c r="B356" i="5"/>
  <c r="T355" i="5"/>
  <c r="Q355" i="5"/>
  <c r="P355" i="5"/>
  <c r="M355" i="5"/>
  <c r="L355" i="5"/>
  <c r="K355" i="5"/>
  <c r="H355" i="5"/>
  <c r="G355" i="5"/>
  <c r="F355" i="5"/>
  <c r="E355" i="5"/>
  <c r="D355" i="5"/>
  <c r="C355" i="5"/>
  <c r="B355" i="5"/>
  <c r="T354" i="5"/>
  <c r="Q354" i="5"/>
  <c r="P354" i="5"/>
  <c r="M354" i="5"/>
  <c r="L354" i="5"/>
  <c r="K354" i="5"/>
  <c r="H354" i="5"/>
  <c r="G354" i="5"/>
  <c r="F354" i="5"/>
  <c r="E354" i="5"/>
  <c r="D354" i="5"/>
  <c r="C354" i="5"/>
  <c r="B354" i="5"/>
  <c r="T353" i="5"/>
  <c r="Q353" i="5"/>
  <c r="P353" i="5"/>
  <c r="M353" i="5"/>
  <c r="L353" i="5"/>
  <c r="K353" i="5"/>
  <c r="H353" i="5"/>
  <c r="G353" i="5"/>
  <c r="F353" i="5"/>
  <c r="E353" i="5"/>
  <c r="D353" i="5"/>
  <c r="C353" i="5"/>
  <c r="B353" i="5"/>
  <c r="T352" i="5"/>
  <c r="Q352" i="5"/>
  <c r="P352" i="5"/>
  <c r="M352" i="5"/>
  <c r="L352" i="5"/>
  <c r="K352" i="5"/>
  <c r="H352" i="5"/>
  <c r="G352" i="5"/>
  <c r="F352" i="5"/>
  <c r="E352" i="5"/>
  <c r="D352" i="5"/>
  <c r="C352" i="5"/>
  <c r="B352" i="5"/>
  <c r="T351" i="5"/>
  <c r="Q351" i="5"/>
  <c r="P351" i="5"/>
  <c r="M351" i="5"/>
  <c r="L351" i="5"/>
  <c r="K351" i="5"/>
  <c r="H351" i="5"/>
  <c r="G351" i="5"/>
  <c r="F351" i="5"/>
  <c r="E351" i="5"/>
  <c r="D351" i="5"/>
  <c r="C351" i="5"/>
  <c r="B351" i="5"/>
  <c r="T350" i="5"/>
  <c r="Q350" i="5"/>
  <c r="P350" i="5"/>
  <c r="M350" i="5"/>
  <c r="L350" i="5"/>
  <c r="K350" i="5"/>
  <c r="H350" i="5"/>
  <c r="G350" i="5"/>
  <c r="F350" i="5"/>
  <c r="E350" i="5"/>
  <c r="D350" i="5"/>
  <c r="C350" i="5"/>
  <c r="B350" i="5"/>
  <c r="T349" i="5"/>
  <c r="Q349" i="5"/>
  <c r="P349" i="5"/>
  <c r="M349" i="5"/>
  <c r="L349" i="5"/>
  <c r="K349" i="5"/>
  <c r="H349" i="5"/>
  <c r="G349" i="5"/>
  <c r="F349" i="5"/>
  <c r="E349" i="5"/>
  <c r="D349" i="5"/>
  <c r="C349" i="5"/>
  <c r="B349" i="5"/>
  <c r="T348" i="5"/>
  <c r="Q348" i="5"/>
  <c r="P348" i="5"/>
  <c r="M348" i="5"/>
  <c r="L348" i="5"/>
  <c r="K348" i="5"/>
  <c r="H348" i="5"/>
  <c r="G348" i="5"/>
  <c r="F348" i="5"/>
  <c r="E348" i="5"/>
  <c r="D348" i="5"/>
  <c r="C348" i="5"/>
  <c r="B348" i="5"/>
  <c r="T347" i="5"/>
  <c r="Q347" i="5"/>
  <c r="P347" i="5"/>
  <c r="M347" i="5"/>
  <c r="L347" i="5"/>
  <c r="K347" i="5"/>
  <c r="H347" i="5"/>
  <c r="G347" i="5"/>
  <c r="F347" i="5"/>
  <c r="E347" i="5"/>
  <c r="D347" i="5"/>
  <c r="C347" i="5"/>
  <c r="B347" i="5"/>
  <c r="T346" i="5"/>
  <c r="Q346" i="5"/>
  <c r="P346" i="5"/>
  <c r="M346" i="5"/>
  <c r="L346" i="5"/>
  <c r="K346" i="5"/>
  <c r="H346" i="5"/>
  <c r="G346" i="5"/>
  <c r="F346" i="5"/>
  <c r="E346" i="5"/>
  <c r="D346" i="5"/>
  <c r="C346" i="5"/>
  <c r="B346" i="5"/>
  <c r="T345" i="5"/>
  <c r="Q345" i="5"/>
  <c r="P345" i="5"/>
  <c r="M345" i="5"/>
  <c r="L345" i="5"/>
  <c r="K345" i="5"/>
  <c r="H345" i="5"/>
  <c r="G345" i="5"/>
  <c r="F345" i="5"/>
  <c r="E345" i="5"/>
  <c r="D345" i="5"/>
  <c r="C345" i="5"/>
  <c r="B345" i="5"/>
  <c r="T344" i="5"/>
  <c r="Q344" i="5"/>
  <c r="P344" i="5"/>
  <c r="M344" i="5"/>
  <c r="L344" i="5"/>
  <c r="K344" i="5"/>
  <c r="H344" i="5"/>
  <c r="G344" i="5"/>
  <c r="F344" i="5"/>
  <c r="E344" i="5"/>
  <c r="D344" i="5"/>
  <c r="C344" i="5"/>
  <c r="B344" i="5"/>
  <c r="T343" i="5"/>
  <c r="Q343" i="5"/>
  <c r="P343" i="5"/>
  <c r="M343" i="5"/>
  <c r="L343" i="5"/>
  <c r="K343" i="5"/>
  <c r="H343" i="5"/>
  <c r="G343" i="5"/>
  <c r="F343" i="5"/>
  <c r="E343" i="5"/>
  <c r="D343" i="5"/>
  <c r="C343" i="5"/>
  <c r="B343" i="5"/>
  <c r="T342" i="5"/>
  <c r="Q342" i="5"/>
  <c r="P342" i="5"/>
  <c r="M342" i="5"/>
  <c r="L342" i="5"/>
  <c r="K342" i="5"/>
  <c r="H342" i="5"/>
  <c r="G342" i="5"/>
  <c r="F342" i="5"/>
  <c r="E342" i="5"/>
  <c r="D342" i="5"/>
  <c r="C342" i="5"/>
  <c r="B342" i="5"/>
  <c r="T341" i="5"/>
  <c r="Q341" i="5"/>
  <c r="P341" i="5"/>
  <c r="M341" i="5"/>
  <c r="L341" i="5"/>
  <c r="K341" i="5"/>
  <c r="H341" i="5"/>
  <c r="G341" i="5"/>
  <c r="F341" i="5"/>
  <c r="E341" i="5"/>
  <c r="D341" i="5"/>
  <c r="C341" i="5"/>
  <c r="B341" i="5"/>
  <c r="T340" i="5"/>
  <c r="Q340" i="5"/>
  <c r="P340" i="5"/>
  <c r="M340" i="5"/>
  <c r="L340" i="5"/>
  <c r="K340" i="5"/>
  <c r="H340" i="5"/>
  <c r="G340" i="5"/>
  <c r="F340" i="5"/>
  <c r="E340" i="5"/>
  <c r="D340" i="5"/>
  <c r="C340" i="5"/>
  <c r="B340" i="5"/>
  <c r="T339" i="5"/>
  <c r="Q339" i="5"/>
  <c r="P339" i="5"/>
  <c r="M339" i="5"/>
  <c r="L339" i="5"/>
  <c r="K339" i="5"/>
  <c r="H339" i="5"/>
  <c r="G339" i="5"/>
  <c r="F339" i="5"/>
  <c r="E339" i="5"/>
  <c r="D339" i="5"/>
  <c r="C339" i="5"/>
  <c r="B339" i="5"/>
  <c r="T338" i="5"/>
  <c r="Q338" i="5"/>
  <c r="P338" i="5"/>
  <c r="M338" i="5"/>
  <c r="L338" i="5"/>
  <c r="K338" i="5"/>
  <c r="H338" i="5"/>
  <c r="G338" i="5"/>
  <c r="F338" i="5"/>
  <c r="E338" i="5"/>
  <c r="D338" i="5"/>
  <c r="C338" i="5"/>
  <c r="B338" i="5"/>
  <c r="T337" i="5"/>
  <c r="Q337" i="5"/>
  <c r="P337" i="5"/>
  <c r="M337" i="5"/>
  <c r="L337" i="5"/>
  <c r="K337" i="5"/>
  <c r="H337" i="5"/>
  <c r="G337" i="5"/>
  <c r="F337" i="5"/>
  <c r="E337" i="5"/>
  <c r="D337" i="5"/>
  <c r="C337" i="5"/>
  <c r="B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296" i="5"/>
  <c r="D307" i="5"/>
  <c r="D306" i="5"/>
  <c r="D305" i="5"/>
  <c r="D304" i="5"/>
  <c r="D295" i="5"/>
  <c r="D303" i="5"/>
  <c r="D294" i="5"/>
  <c r="D302" i="5"/>
  <c r="D293" i="5"/>
  <c r="D301" i="5"/>
  <c r="D300" i="5"/>
  <c r="D292" i="5"/>
  <c r="D299" i="5"/>
  <c r="D291" i="5"/>
  <c r="D298" i="5"/>
  <c r="D297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G276" i="5" l="1"/>
  <c r="E29" i="5"/>
  <c r="E30" i="5"/>
  <c r="E31" i="5"/>
  <c r="E32" i="5"/>
  <c r="E33" i="5"/>
  <c r="E34" i="5"/>
  <c r="E35" i="5"/>
  <c r="E36" i="5"/>
  <c r="B17" i="5"/>
  <c r="C17" i="5"/>
  <c r="E17" i="5"/>
  <c r="F17" i="5"/>
  <c r="G17" i="5"/>
  <c r="H17" i="5"/>
  <c r="K17" i="5"/>
  <c r="L17" i="5"/>
  <c r="M17" i="5"/>
  <c r="P17" i="5"/>
  <c r="Q17" i="5"/>
  <c r="T17" i="5"/>
  <c r="B18" i="5"/>
  <c r="C18" i="5"/>
  <c r="E18" i="5"/>
  <c r="F18" i="5"/>
  <c r="G18" i="5"/>
  <c r="H18" i="5"/>
  <c r="K18" i="5"/>
  <c r="L18" i="5"/>
  <c r="M18" i="5"/>
  <c r="P18" i="5"/>
  <c r="Q18" i="5"/>
  <c r="T18" i="5"/>
  <c r="B19" i="5"/>
  <c r="C19" i="5"/>
  <c r="E19" i="5"/>
  <c r="F19" i="5"/>
  <c r="G19" i="5"/>
  <c r="H19" i="5"/>
  <c r="K19" i="5"/>
  <c r="L19" i="5"/>
  <c r="M19" i="5"/>
  <c r="P19" i="5"/>
  <c r="Q19" i="5"/>
  <c r="T19" i="5"/>
  <c r="B20" i="5"/>
  <c r="C20" i="5"/>
  <c r="E20" i="5"/>
  <c r="F20" i="5"/>
  <c r="G20" i="5"/>
  <c r="H20" i="5"/>
  <c r="K20" i="5"/>
  <c r="L20" i="5"/>
  <c r="M20" i="5"/>
  <c r="P20" i="5"/>
  <c r="Q20" i="5"/>
  <c r="T20" i="5"/>
  <c r="B21" i="5"/>
  <c r="C21" i="5"/>
  <c r="E21" i="5"/>
  <c r="F21" i="5"/>
  <c r="G21" i="5"/>
  <c r="H21" i="5"/>
  <c r="K21" i="5"/>
  <c r="L21" i="5"/>
  <c r="M21" i="5"/>
  <c r="P21" i="5"/>
  <c r="Q21" i="5"/>
  <c r="T21" i="5"/>
  <c r="B22" i="5"/>
  <c r="C22" i="5"/>
  <c r="E22" i="5"/>
  <c r="F22" i="5"/>
  <c r="G22" i="5"/>
  <c r="H22" i="5"/>
  <c r="K22" i="5"/>
  <c r="L22" i="5"/>
  <c r="M22" i="5"/>
  <c r="P22" i="5"/>
  <c r="Q22" i="5"/>
  <c r="T22" i="5"/>
  <c r="B23" i="5"/>
  <c r="C23" i="5"/>
  <c r="E23" i="5"/>
  <c r="F23" i="5"/>
  <c r="G23" i="5"/>
  <c r="H23" i="5"/>
  <c r="K23" i="5"/>
  <c r="L23" i="5"/>
  <c r="M23" i="5"/>
  <c r="P23" i="5"/>
  <c r="Q23" i="5"/>
  <c r="T23" i="5"/>
  <c r="B24" i="5"/>
  <c r="C24" i="5"/>
  <c r="E24" i="5"/>
  <c r="F24" i="5"/>
  <c r="G24" i="5"/>
  <c r="H24" i="5"/>
  <c r="K24" i="5"/>
  <c r="L24" i="5"/>
  <c r="M24" i="5"/>
  <c r="P24" i="5"/>
  <c r="Q24" i="5"/>
  <c r="T24" i="5"/>
  <c r="B25" i="5"/>
  <c r="C25" i="5"/>
  <c r="E25" i="5"/>
  <c r="F25" i="5"/>
  <c r="G25" i="5"/>
  <c r="H25" i="5"/>
  <c r="K25" i="5"/>
  <c r="L25" i="5"/>
  <c r="M25" i="5"/>
  <c r="P25" i="5"/>
  <c r="Q25" i="5"/>
  <c r="T25" i="5"/>
  <c r="B26" i="5"/>
  <c r="C26" i="5"/>
  <c r="E26" i="5"/>
  <c r="F26" i="5"/>
  <c r="G26" i="5"/>
  <c r="H26" i="5"/>
  <c r="K26" i="5"/>
  <c r="L26" i="5"/>
  <c r="M26" i="5"/>
  <c r="P26" i="5"/>
  <c r="Q26" i="5"/>
  <c r="T26" i="5"/>
  <c r="B27" i="5"/>
  <c r="C27" i="5"/>
  <c r="E27" i="5"/>
  <c r="F27" i="5"/>
  <c r="G27" i="5"/>
  <c r="H27" i="5"/>
  <c r="K27" i="5"/>
  <c r="L27" i="5"/>
  <c r="M27" i="5"/>
  <c r="P27" i="5"/>
  <c r="Q27" i="5"/>
  <c r="T27" i="5"/>
  <c r="B28" i="5"/>
  <c r="C28" i="5"/>
  <c r="E28" i="5"/>
  <c r="F28" i="5"/>
  <c r="G28" i="5"/>
  <c r="H28" i="5"/>
  <c r="K28" i="5"/>
  <c r="L28" i="5"/>
  <c r="M28" i="5"/>
  <c r="P28" i="5"/>
  <c r="Q28" i="5"/>
  <c r="T28" i="5"/>
  <c r="B29" i="5"/>
  <c r="C29" i="5"/>
  <c r="F29" i="5"/>
  <c r="G29" i="5"/>
  <c r="H29" i="5"/>
  <c r="K29" i="5"/>
  <c r="L29" i="5"/>
  <c r="M29" i="5"/>
  <c r="P29" i="5"/>
  <c r="Q29" i="5"/>
  <c r="T29" i="5"/>
  <c r="B30" i="5"/>
  <c r="C30" i="5"/>
  <c r="F30" i="5"/>
  <c r="G30" i="5"/>
  <c r="H30" i="5"/>
  <c r="K30" i="5"/>
  <c r="L30" i="5"/>
  <c r="M30" i="5"/>
  <c r="P30" i="5"/>
  <c r="Q30" i="5"/>
  <c r="T30" i="5"/>
  <c r="B31" i="5"/>
  <c r="C31" i="5"/>
  <c r="F31" i="5"/>
  <c r="G31" i="5"/>
  <c r="H31" i="5"/>
  <c r="K31" i="5"/>
  <c r="L31" i="5"/>
  <c r="M31" i="5"/>
  <c r="P31" i="5"/>
  <c r="Q31" i="5"/>
  <c r="T31" i="5"/>
  <c r="B32" i="5"/>
  <c r="C32" i="5"/>
  <c r="F32" i="5"/>
  <c r="G32" i="5"/>
  <c r="H32" i="5"/>
  <c r="K32" i="5"/>
  <c r="L32" i="5"/>
  <c r="M32" i="5"/>
  <c r="P32" i="5"/>
  <c r="Q32" i="5"/>
  <c r="T32" i="5"/>
  <c r="B33" i="5"/>
  <c r="C33" i="5"/>
  <c r="F33" i="5"/>
  <c r="G33" i="5"/>
  <c r="H33" i="5"/>
  <c r="K33" i="5"/>
  <c r="L33" i="5"/>
  <c r="M33" i="5"/>
  <c r="P33" i="5"/>
  <c r="Q33" i="5"/>
  <c r="T33" i="5"/>
  <c r="B34" i="5"/>
  <c r="C34" i="5"/>
  <c r="F34" i="5"/>
  <c r="G34" i="5"/>
  <c r="H34" i="5"/>
  <c r="K34" i="5"/>
  <c r="L34" i="5"/>
  <c r="M34" i="5"/>
  <c r="P34" i="5"/>
  <c r="Q34" i="5"/>
  <c r="T34" i="5"/>
  <c r="B35" i="5"/>
  <c r="C35" i="5"/>
  <c r="F35" i="5"/>
  <c r="G35" i="5"/>
  <c r="H35" i="5"/>
  <c r="K35" i="5"/>
  <c r="L35" i="5"/>
  <c r="M35" i="5"/>
  <c r="P35" i="5"/>
  <c r="Q35" i="5"/>
  <c r="T35" i="5"/>
  <c r="B36" i="5"/>
  <c r="C36" i="5"/>
  <c r="F36" i="5"/>
  <c r="G36" i="5"/>
  <c r="H36" i="5"/>
  <c r="K36" i="5"/>
  <c r="L36" i="5"/>
  <c r="M36" i="5"/>
  <c r="P36" i="5"/>
  <c r="Q36" i="5"/>
  <c r="T36" i="5"/>
  <c r="B37" i="5"/>
  <c r="C37" i="5"/>
  <c r="E37" i="5"/>
  <c r="F37" i="5"/>
  <c r="G37" i="5"/>
  <c r="H37" i="5"/>
  <c r="K37" i="5"/>
  <c r="L37" i="5"/>
  <c r="M37" i="5"/>
  <c r="P37" i="5"/>
  <c r="Q37" i="5"/>
  <c r="T37" i="5"/>
  <c r="B38" i="5"/>
  <c r="C38" i="5"/>
  <c r="E38" i="5"/>
  <c r="F38" i="5"/>
  <c r="G38" i="5"/>
  <c r="H38" i="5"/>
  <c r="K38" i="5"/>
  <c r="L38" i="5"/>
  <c r="M38" i="5"/>
  <c r="P38" i="5"/>
  <c r="Q38" i="5"/>
  <c r="T38" i="5"/>
  <c r="B39" i="5"/>
  <c r="C39" i="5"/>
  <c r="E39" i="5"/>
  <c r="F39" i="5"/>
  <c r="G39" i="5"/>
  <c r="H39" i="5"/>
  <c r="K39" i="5"/>
  <c r="L39" i="5"/>
  <c r="M39" i="5"/>
  <c r="P39" i="5"/>
  <c r="Q39" i="5"/>
  <c r="T39" i="5"/>
  <c r="B40" i="5"/>
  <c r="C40" i="5"/>
  <c r="E40" i="5"/>
  <c r="F40" i="5"/>
  <c r="G40" i="5"/>
  <c r="H40" i="5"/>
  <c r="K40" i="5"/>
  <c r="L40" i="5"/>
  <c r="M40" i="5"/>
  <c r="P40" i="5"/>
  <c r="Q40" i="5"/>
  <c r="T40" i="5"/>
  <c r="B41" i="5"/>
  <c r="C41" i="5"/>
  <c r="E41" i="5"/>
  <c r="F41" i="5"/>
  <c r="G41" i="5"/>
  <c r="H41" i="5"/>
  <c r="K41" i="5"/>
  <c r="L41" i="5"/>
  <c r="M41" i="5"/>
  <c r="P41" i="5"/>
  <c r="Q41" i="5"/>
  <c r="T41" i="5"/>
  <c r="B42" i="5"/>
  <c r="C42" i="5"/>
  <c r="E42" i="5"/>
  <c r="F42" i="5"/>
  <c r="G42" i="5"/>
  <c r="H42" i="5"/>
  <c r="K42" i="5"/>
  <c r="L42" i="5"/>
  <c r="M42" i="5"/>
  <c r="P42" i="5"/>
  <c r="Q42" i="5"/>
  <c r="T42" i="5"/>
  <c r="B43" i="5"/>
  <c r="C43" i="5"/>
  <c r="E43" i="5"/>
  <c r="F43" i="5"/>
  <c r="G43" i="5"/>
  <c r="H43" i="5"/>
  <c r="K43" i="5"/>
  <c r="L43" i="5"/>
  <c r="M43" i="5"/>
  <c r="P43" i="5"/>
  <c r="Q43" i="5"/>
  <c r="T43" i="5"/>
  <c r="B44" i="5"/>
  <c r="C44" i="5"/>
  <c r="E44" i="5"/>
  <c r="F44" i="5"/>
  <c r="G44" i="5"/>
  <c r="H44" i="5"/>
  <c r="K44" i="5"/>
  <c r="L44" i="5"/>
  <c r="M44" i="5"/>
  <c r="P44" i="5"/>
  <c r="Q44" i="5"/>
  <c r="T44" i="5"/>
  <c r="B45" i="5"/>
  <c r="C45" i="5"/>
  <c r="E45" i="5"/>
  <c r="F45" i="5"/>
  <c r="G45" i="5"/>
  <c r="H45" i="5"/>
  <c r="K45" i="5"/>
  <c r="L45" i="5"/>
  <c r="M45" i="5"/>
  <c r="P45" i="5"/>
  <c r="Q45" i="5"/>
  <c r="T45" i="5"/>
  <c r="B46" i="5"/>
  <c r="C46" i="5"/>
  <c r="E46" i="5"/>
  <c r="F46" i="5"/>
  <c r="G46" i="5"/>
  <c r="H46" i="5"/>
  <c r="K46" i="5"/>
  <c r="L46" i="5"/>
  <c r="M46" i="5"/>
  <c r="P46" i="5"/>
  <c r="Q46" i="5"/>
  <c r="T46" i="5"/>
  <c r="B47" i="5"/>
  <c r="C47" i="5"/>
  <c r="E47" i="5"/>
  <c r="F47" i="5"/>
  <c r="G47" i="5"/>
  <c r="H47" i="5"/>
  <c r="K47" i="5"/>
  <c r="L47" i="5"/>
  <c r="M47" i="5"/>
  <c r="P47" i="5"/>
  <c r="Q47" i="5"/>
  <c r="T47" i="5"/>
  <c r="B48" i="5"/>
  <c r="C48" i="5"/>
  <c r="E48" i="5"/>
  <c r="F48" i="5"/>
  <c r="G48" i="5"/>
  <c r="H48" i="5"/>
  <c r="K48" i="5"/>
  <c r="L48" i="5"/>
  <c r="M48" i="5"/>
  <c r="P48" i="5"/>
  <c r="Q48" i="5"/>
  <c r="T48" i="5"/>
  <c r="B49" i="5"/>
  <c r="C49" i="5"/>
  <c r="E49" i="5"/>
  <c r="F49" i="5"/>
  <c r="G49" i="5"/>
  <c r="H49" i="5"/>
  <c r="K49" i="5"/>
  <c r="L49" i="5"/>
  <c r="M49" i="5"/>
  <c r="P49" i="5"/>
  <c r="Q49" i="5"/>
  <c r="T49" i="5"/>
  <c r="B50" i="5"/>
  <c r="C50" i="5"/>
  <c r="E50" i="5"/>
  <c r="F50" i="5"/>
  <c r="G50" i="5"/>
  <c r="H50" i="5"/>
  <c r="K50" i="5"/>
  <c r="L50" i="5"/>
  <c r="M50" i="5"/>
  <c r="P50" i="5"/>
  <c r="Q50" i="5"/>
  <c r="T50" i="5"/>
  <c r="B51" i="5"/>
  <c r="C51" i="5"/>
  <c r="E51" i="5"/>
  <c r="F51" i="5"/>
  <c r="G51" i="5"/>
  <c r="H51" i="5"/>
  <c r="K51" i="5"/>
  <c r="L51" i="5"/>
  <c r="M51" i="5"/>
  <c r="P51" i="5"/>
  <c r="Q51" i="5"/>
  <c r="T51" i="5"/>
  <c r="B52" i="5"/>
  <c r="C52" i="5"/>
  <c r="E52" i="5"/>
  <c r="F52" i="5"/>
  <c r="G52" i="5"/>
  <c r="H52" i="5"/>
  <c r="K52" i="5"/>
  <c r="L52" i="5"/>
  <c r="M52" i="5"/>
  <c r="P52" i="5"/>
  <c r="Q52" i="5"/>
  <c r="T52" i="5"/>
  <c r="B53" i="5"/>
  <c r="C53" i="5"/>
  <c r="E53" i="5"/>
  <c r="F53" i="5"/>
  <c r="G53" i="5"/>
  <c r="H53" i="5"/>
  <c r="K53" i="5"/>
  <c r="L53" i="5"/>
  <c r="M53" i="5"/>
  <c r="P53" i="5"/>
  <c r="Q53" i="5"/>
  <c r="T53" i="5"/>
  <c r="B54" i="5"/>
  <c r="C54" i="5"/>
  <c r="E54" i="5"/>
  <c r="F54" i="5"/>
  <c r="G54" i="5"/>
  <c r="H54" i="5"/>
  <c r="K54" i="5"/>
  <c r="L54" i="5"/>
  <c r="M54" i="5"/>
  <c r="P54" i="5"/>
  <c r="Q54" i="5"/>
  <c r="T54" i="5"/>
  <c r="B55" i="5"/>
  <c r="C55" i="5"/>
  <c r="E55" i="5"/>
  <c r="F55" i="5"/>
  <c r="G55" i="5"/>
  <c r="H55" i="5"/>
  <c r="K55" i="5"/>
  <c r="L55" i="5"/>
  <c r="M55" i="5"/>
  <c r="P55" i="5"/>
  <c r="Q55" i="5"/>
  <c r="T55" i="5"/>
  <c r="B56" i="5"/>
  <c r="C56" i="5"/>
  <c r="E56" i="5"/>
  <c r="F56" i="5"/>
  <c r="G56" i="5"/>
  <c r="H56" i="5"/>
  <c r="K56" i="5"/>
  <c r="L56" i="5"/>
  <c r="M56" i="5"/>
  <c r="P56" i="5"/>
  <c r="Q56" i="5"/>
  <c r="T56" i="5"/>
  <c r="B57" i="5"/>
  <c r="C57" i="5"/>
  <c r="E57" i="5"/>
  <c r="F57" i="5"/>
  <c r="G57" i="5"/>
  <c r="H57" i="5"/>
  <c r="K57" i="5"/>
  <c r="L57" i="5"/>
  <c r="M57" i="5"/>
  <c r="P57" i="5"/>
  <c r="Q57" i="5"/>
  <c r="T57" i="5"/>
  <c r="B58" i="5"/>
  <c r="C58" i="5"/>
  <c r="E58" i="5"/>
  <c r="F58" i="5"/>
  <c r="G58" i="5"/>
  <c r="H58" i="5"/>
  <c r="K58" i="5"/>
  <c r="L58" i="5"/>
  <c r="M58" i="5"/>
  <c r="P58" i="5"/>
  <c r="Q58" i="5"/>
  <c r="T58" i="5"/>
  <c r="B59" i="5"/>
  <c r="C59" i="5"/>
  <c r="E59" i="5"/>
  <c r="F59" i="5"/>
  <c r="G59" i="5"/>
  <c r="H59" i="5"/>
  <c r="K59" i="5"/>
  <c r="L59" i="5"/>
  <c r="M59" i="5"/>
  <c r="P59" i="5"/>
  <c r="Q59" i="5"/>
  <c r="T59" i="5"/>
  <c r="B60" i="5"/>
  <c r="C60" i="5"/>
  <c r="E60" i="5"/>
  <c r="F60" i="5"/>
  <c r="G60" i="5"/>
  <c r="H60" i="5"/>
  <c r="K60" i="5"/>
  <c r="L60" i="5"/>
  <c r="M60" i="5"/>
  <c r="P60" i="5"/>
  <c r="Q60" i="5"/>
  <c r="T60" i="5"/>
  <c r="B61" i="5"/>
  <c r="C61" i="5"/>
  <c r="E61" i="5"/>
  <c r="F61" i="5"/>
  <c r="G61" i="5"/>
  <c r="H61" i="5"/>
  <c r="K61" i="5"/>
  <c r="L61" i="5"/>
  <c r="M61" i="5"/>
  <c r="P61" i="5"/>
  <c r="Q61" i="5"/>
  <c r="T61" i="5"/>
  <c r="B62" i="5"/>
  <c r="C62" i="5"/>
  <c r="E62" i="5"/>
  <c r="F62" i="5"/>
  <c r="G62" i="5"/>
  <c r="H62" i="5"/>
  <c r="K62" i="5"/>
  <c r="L62" i="5"/>
  <c r="M62" i="5"/>
  <c r="P62" i="5"/>
  <c r="Q62" i="5"/>
  <c r="T62" i="5"/>
  <c r="B63" i="5"/>
  <c r="C63" i="5"/>
  <c r="E63" i="5"/>
  <c r="F63" i="5"/>
  <c r="G63" i="5"/>
  <c r="H63" i="5"/>
  <c r="K63" i="5"/>
  <c r="L63" i="5"/>
  <c r="M63" i="5"/>
  <c r="P63" i="5"/>
  <c r="Q63" i="5"/>
  <c r="T63" i="5"/>
  <c r="B64" i="5"/>
  <c r="C64" i="5"/>
  <c r="E64" i="5"/>
  <c r="F64" i="5"/>
  <c r="G64" i="5"/>
  <c r="H64" i="5"/>
  <c r="K64" i="5"/>
  <c r="L64" i="5"/>
  <c r="M64" i="5"/>
  <c r="P64" i="5"/>
  <c r="Q64" i="5"/>
  <c r="T64" i="5"/>
  <c r="B65" i="5"/>
  <c r="C65" i="5"/>
  <c r="E65" i="5"/>
  <c r="F65" i="5"/>
  <c r="G65" i="5"/>
  <c r="H65" i="5"/>
  <c r="K65" i="5"/>
  <c r="L65" i="5"/>
  <c r="M65" i="5"/>
  <c r="P65" i="5"/>
  <c r="Q65" i="5"/>
  <c r="T65" i="5"/>
  <c r="B66" i="5"/>
  <c r="C66" i="5"/>
  <c r="E66" i="5"/>
  <c r="F66" i="5"/>
  <c r="G66" i="5"/>
  <c r="H66" i="5"/>
  <c r="K66" i="5"/>
  <c r="L66" i="5"/>
  <c r="M66" i="5"/>
  <c r="P66" i="5"/>
  <c r="Q66" i="5"/>
  <c r="T66" i="5"/>
  <c r="B67" i="5"/>
  <c r="C67" i="5"/>
  <c r="E67" i="5"/>
  <c r="F67" i="5"/>
  <c r="G67" i="5"/>
  <c r="H67" i="5"/>
  <c r="K67" i="5"/>
  <c r="L67" i="5"/>
  <c r="M67" i="5"/>
  <c r="P67" i="5"/>
  <c r="Q67" i="5"/>
  <c r="T67" i="5"/>
  <c r="B68" i="5"/>
  <c r="C68" i="5"/>
  <c r="E68" i="5"/>
  <c r="F68" i="5"/>
  <c r="G68" i="5"/>
  <c r="H68" i="5"/>
  <c r="K68" i="5"/>
  <c r="L68" i="5"/>
  <c r="M68" i="5"/>
  <c r="P68" i="5"/>
  <c r="Q68" i="5"/>
  <c r="T68" i="5"/>
  <c r="B69" i="5"/>
  <c r="C69" i="5"/>
  <c r="E69" i="5"/>
  <c r="F69" i="5"/>
  <c r="G69" i="5"/>
  <c r="H69" i="5"/>
  <c r="K69" i="5"/>
  <c r="L69" i="5"/>
  <c r="M69" i="5"/>
  <c r="P69" i="5"/>
  <c r="Q69" i="5"/>
  <c r="T69" i="5"/>
  <c r="B70" i="5"/>
  <c r="C70" i="5"/>
  <c r="E70" i="5"/>
  <c r="F70" i="5"/>
  <c r="G70" i="5"/>
  <c r="H70" i="5"/>
  <c r="K70" i="5"/>
  <c r="L70" i="5"/>
  <c r="M70" i="5"/>
  <c r="P70" i="5"/>
  <c r="Q70" i="5"/>
  <c r="T70" i="5"/>
  <c r="B71" i="5"/>
  <c r="C71" i="5"/>
  <c r="E71" i="5"/>
  <c r="F71" i="5"/>
  <c r="G71" i="5"/>
  <c r="H71" i="5"/>
  <c r="K71" i="5"/>
  <c r="L71" i="5"/>
  <c r="M71" i="5"/>
  <c r="P71" i="5"/>
  <c r="Q71" i="5"/>
  <c r="T71" i="5"/>
  <c r="B72" i="5"/>
  <c r="C72" i="5"/>
  <c r="E72" i="5"/>
  <c r="F72" i="5"/>
  <c r="G72" i="5"/>
  <c r="H72" i="5"/>
  <c r="K72" i="5"/>
  <c r="L72" i="5"/>
  <c r="M72" i="5"/>
  <c r="P72" i="5"/>
  <c r="Q72" i="5"/>
  <c r="T72" i="5"/>
  <c r="B73" i="5"/>
  <c r="C73" i="5"/>
  <c r="E73" i="5"/>
  <c r="F73" i="5"/>
  <c r="G73" i="5"/>
  <c r="H73" i="5"/>
  <c r="K73" i="5"/>
  <c r="L73" i="5"/>
  <c r="M73" i="5"/>
  <c r="P73" i="5"/>
  <c r="Q73" i="5"/>
  <c r="T73" i="5"/>
  <c r="B74" i="5"/>
  <c r="C74" i="5"/>
  <c r="E74" i="5"/>
  <c r="F74" i="5"/>
  <c r="G74" i="5"/>
  <c r="H74" i="5"/>
  <c r="K74" i="5"/>
  <c r="L74" i="5"/>
  <c r="M74" i="5"/>
  <c r="P74" i="5"/>
  <c r="Q74" i="5"/>
  <c r="T74" i="5"/>
  <c r="B75" i="5"/>
  <c r="C75" i="5"/>
  <c r="E75" i="5"/>
  <c r="F75" i="5"/>
  <c r="G75" i="5"/>
  <c r="H75" i="5"/>
  <c r="K75" i="5"/>
  <c r="L75" i="5"/>
  <c r="M75" i="5"/>
  <c r="P75" i="5"/>
  <c r="Q75" i="5"/>
  <c r="T75" i="5"/>
  <c r="B76" i="5"/>
  <c r="C76" i="5"/>
  <c r="E76" i="5"/>
  <c r="F76" i="5"/>
  <c r="G76" i="5"/>
  <c r="H76" i="5"/>
  <c r="K76" i="5"/>
  <c r="L76" i="5"/>
  <c r="M76" i="5"/>
  <c r="P76" i="5"/>
  <c r="Q76" i="5"/>
  <c r="T76" i="5"/>
  <c r="B77" i="5"/>
  <c r="C77" i="5"/>
  <c r="E77" i="5"/>
  <c r="F77" i="5"/>
  <c r="G77" i="5"/>
  <c r="H77" i="5"/>
  <c r="K77" i="5"/>
  <c r="L77" i="5"/>
  <c r="M77" i="5"/>
  <c r="P77" i="5"/>
  <c r="Q77" i="5"/>
  <c r="T77" i="5"/>
  <c r="B78" i="5"/>
  <c r="C78" i="5"/>
  <c r="E78" i="5"/>
  <c r="F78" i="5"/>
  <c r="G78" i="5"/>
  <c r="H78" i="5"/>
  <c r="K78" i="5"/>
  <c r="L78" i="5"/>
  <c r="M78" i="5"/>
  <c r="P78" i="5"/>
  <c r="Q78" i="5"/>
  <c r="T78" i="5"/>
  <c r="B79" i="5"/>
  <c r="C79" i="5"/>
  <c r="E79" i="5"/>
  <c r="F79" i="5"/>
  <c r="G79" i="5"/>
  <c r="H79" i="5"/>
  <c r="K79" i="5"/>
  <c r="L79" i="5"/>
  <c r="M79" i="5"/>
  <c r="P79" i="5"/>
  <c r="Q79" i="5"/>
  <c r="T79" i="5"/>
  <c r="B80" i="5"/>
  <c r="C80" i="5"/>
  <c r="E80" i="5"/>
  <c r="F80" i="5"/>
  <c r="G80" i="5"/>
  <c r="H80" i="5"/>
  <c r="K80" i="5"/>
  <c r="L80" i="5"/>
  <c r="M80" i="5"/>
  <c r="P80" i="5"/>
  <c r="Q80" i="5"/>
  <c r="T80" i="5"/>
  <c r="B81" i="5"/>
  <c r="C81" i="5"/>
  <c r="E81" i="5"/>
  <c r="F81" i="5"/>
  <c r="G81" i="5"/>
  <c r="H81" i="5"/>
  <c r="K81" i="5"/>
  <c r="L81" i="5"/>
  <c r="M81" i="5"/>
  <c r="P81" i="5"/>
  <c r="Q81" i="5"/>
  <c r="T81" i="5"/>
  <c r="B82" i="5"/>
  <c r="C82" i="5"/>
  <c r="E82" i="5"/>
  <c r="F82" i="5"/>
  <c r="G82" i="5"/>
  <c r="H82" i="5"/>
  <c r="K82" i="5"/>
  <c r="L82" i="5"/>
  <c r="M82" i="5"/>
  <c r="P82" i="5"/>
  <c r="Q82" i="5"/>
  <c r="T82" i="5"/>
  <c r="B83" i="5"/>
  <c r="C83" i="5"/>
  <c r="E83" i="5"/>
  <c r="F83" i="5"/>
  <c r="G83" i="5"/>
  <c r="H83" i="5"/>
  <c r="K83" i="5"/>
  <c r="L83" i="5"/>
  <c r="M83" i="5"/>
  <c r="P83" i="5"/>
  <c r="Q83" i="5"/>
  <c r="T83" i="5"/>
  <c r="B84" i="5"/>
  <c r="C84" i="5"/>
  <c r="E84" i="5"/>
  <c r="F84" i="5"/>
  <c r="G84" i="5"/>
  <c r="H84" i="5"/>
  <c r="K84" i="5"/>
  <c r="L84" i="5"/>
  <c r="M84" i="5"/>
  <c r="P84" i="5"/>
  <c r="Q84" i="5"/>
  <c r="T84" i="5"/>
  <c r="B85" i="5"/>
  <c r="C85" i="5"/>
  <c r="E85" i="5"/>
  <c r="F85" i="5"/>
  <c r="G85" i="5"/>
  <c r="H85" i="5"/>
  <c r="K85" i="5"/>
  <c r="L85" i="5"/>
  <c r="M85" i="5"/>
  <c r="P85" i="5"/>
  <c r="Q85" i="5"/>
  <c r="T85" i="5"/>
  <c r="B86" i="5"/>
  <c r="C86" i="5"/>
  <c r="E86" i="5"/>
  <c r="F86" i="5"/>
  <c r="G86" i="5"/>
  <c r="H86" i="5"/>
  <c r="K86" i="5"/>
  <c r="L86" i="5"/>
  <c r="M86" i="5"/>
  <c r="P86" i="5"/>
  <c r="Q86" i="5"/>
  <c r="T86" i="5"/>
  <c r="B87" i="5"/>
  <c r="C87" i="5"/>
  <c r="E87" i="5"/>
  <c r="F87" i="5"/>
  <c r="G87" i="5"/>
  <c r="H87" i="5"/>
  <c r="K87" i="5"/>
  <c r="L87" i="5"/>
  <c r="M87" i="5"/>
  <c r="P87" i="5"/>
  <c r="Q87" i="5"/>
  <c r="T87" i="5"/>
  <c r="B88" i="5"/>
  <c r="C88" i="5"/>
  <c r="E88" i="5"/>
  <c r="F88" i="5"/>
  <c r="G88" i="5"/>
  <c r="H88" i="5"/>
  <c r="K88" i="5"/>
  <c r="L88" i="5"/>
  <c r="M88" i="5"/>
  <c r="P88" i="5"/>
  <c r="Q88" i="5"/>
  <c r="T88" i="5"/>
  <c r="B89" i="5"/>
  <c r="C89" i="5"/>
  <c r="E89" i="5"/>
  <c r="F89" i="5"/>
  <c r="G89" i="5"/>
  <c r="H89" i="5"/>
  <c r="K89" i="5"/>
  <c r="L89" i="5"/>
  <c r="M89" i="5"/>
  <c r="P89" i="5"/>
  <c r="Q89" i="5"/>
  <c r="T89" i="5"/>
  <c r="B90" i="5"/>
  <c r="C90" i="5"/>
  <c r="E90" i="5"/>
  <c r="F90" i="5"/>
  <c r="G90" i="5"/>
  <c r="H90" i="5"/>
  <c r="K90" i="5"/>
  <c r="L90" i="5"/>
  <c r="M90" i="5"/>
  <c r="P90" i="5"/>
  <c r="Q90" i="5"/>
  <c r="T90" i="5"/>
  <c r="B91" i="5"/>
  <c r="C91" i="5"/>
  <c r="E91" i="5"/>
  <c r="F91" i="5"/>
  <c r="G91" i="5"/>
  <c r="H91" i="5"/>
  <c r="K91" i="5"/>
  <c r="L91" i="5"/>
  <c r="M91" i="5"/>
  <c r="P91" i="5"/>
  <c r="Q91" i="5"/>
  <c r="T91" i="5"/>
  <c r="B92" i="5"/>
  <c r="C92" i="5"/>
  <c r="E92" i="5"/>
  <c r="F92" i="5"/>
  <c r="G92" i="5"/>
  <c r="H92" i="5"/>
  <c r="K92" i="5"/>
  <c r="L92" i="5"/>
  <c r="M92" i="5"/>
  <c r="P92" i="5"/>
  <c r="Q92" i="5"/>
  <c r="T92" i="5"/>
  <c r="B93" i="5"/>
  <c r="C93" i="5"/>
  <c r="E93" i="5"/>
  <c r="F93" i="5"/>
  <c r="G93" i="5"/>
  <c r="H93" i="5"/>
  <c r="K93" i="5"/>
  <c r="L93" i="5"/>
  <c r="M93" i="5"/>
  <c r="P93" i="5"/>
  <c r="Q93" i="5"/>
  <c r="T93" i="5"/>
  <c r="B94" i="5"/>
  <c r="C94" i="5"/>
  <c r="E94" i="5"/>
  <c r="F94" i="5"/>
  <c r="G94" i="5"/>
  <c r="H94" i="5"/>
  <c r="K94" i="5"/>
  <c r="L94" i="5"/>
  <c r="M94" i="5"/>
  <c r="P94" i="5"/>
  <c r="Q94" i="5"/>
  <c r="T94" i="5"/>
  <c r="B95" i="5"/>
  <c r="C95" i="5"/>
  <c r="E95" i="5"/>
  <c r="F95" i="5"/>
  <c r="G95" i="5"/>
  <c r="H95" i="5"/>
  <c r="K95" i="5"/>
  <c r="L95" i="5"/>
  <c r="M95" i="5"/>
  <c r="P95" i="5"/>
  <c r="Q95" i="5"/>
  <c r="T95" i="5"/>
  <c r="B96" i="5"/>
  <c r="C96" i="5"/>
  <c r="E96" i="5"/>
  <c r="F96" i="5"/>
  <c r="G96" i="5"/>
  <c r="H96" i="5"/>
  <c r="K96" i="5"/>
  <c r="L96" i="5"/>
  <c r="M96" i="5"/>
  <c r="P96" i="5"/>
  <c r="Q96" i="5"/>
  <c r="T96" i="5"/>
  <c r="B97" i="5"/>
  <c r="C97" i="5"/>
  <c r="E97" i="5"/>
  <c r="F97" i="5"/>
  <c r="G97" i="5"/>
  <c r="H97" i="5"/>
  <c r="K97" i="5"/>
  <c r="L97" i="5"/>
  <c r="M97" i="5"/>
  <c r="P97" i="5"/>
  <c r="Q97" i="5"/>
  <c r="T97" i="5"/>
  <c r="B98" i="5"/>
  <c r="C98" i="5"/>
  <c r="E98" i="5"/>
  <c r="F98" i="5"/>
  <c r="G98" i="5"/>
  <c r="H98" i="5"/>
  <c r="K98" i="5"/>
  <c r="L98" i="5"/>
  <c r="M98" i="5"/>
  <c r="P98" i="5"/>
  <c r="Q98" i="5"/>
  <c r="T98" i="5"/>
  <c r="B99" i="5"/>
  <c r="C99" i="5"/>
  <c r="E99" i="5"/>
  <c r="F99" i="5"/>
  <c r="G99" i="5"/>
  <c r="H99" i="5"/>
  <c r="K99" i="5"/>
  <c r="L99" i="5"/>
  <c r="M99" i="5"/>
  <c r="P99" i="5"/>
  <c r="Q99" i="5"/>
  <c r="T99" i="5"/>
  <c r="B100" i="5"/>
  <c r="C100" i="5"/>
  <c r="E100" i="5"/>
  <c r="F100" i="5"/>
  <c r="G100" i="5"/>
  <c r="H100" i="5"/>
  <c r="K100" i="5"/>
  <c r="L100" i="5"/>
  <c r="M100" i="5"/>
  <c r="P100" i="5"/>
  <c r="Q100" i="5"/>
  <c r="T100" i="5"/>
  <c r="B101" i="5"/>
  <c r="C101" i="5"/>
  <c r="E101" i="5"/>
  <c r="F101" i="5"/>
  <c r="G101" i="5"/>
  <c r="H101" i="5"/>
  <c r="K101" i="5"/>
  <c r="L101" i="5"/>
  <c r="M101" i="5"/>
  <c r="P101" i="5"/>
  <c r="Q101" i="5"/>
  <c r="T101" i="5"/>
  <c r="B102" i="5"/>
  <c r="C102" i="5"/>
  <c r="E102" i="5"/>
  <c r="F102" i="5"/>
  <c r="G102" i="5"/>
  <c r="H102" i="5"/>
  <c r="K102" i="5"/>
  <c r="L102" i="5"/>
  <c r="M102" i="5"/>
  <c r="P102" i="5"/>
  <c r="Q102" i="5"/>
  <c r="T102" i="5"/>
  <c r="B103" i="5"/>
  <c r="C103" i="5"/>
  <c r="E103" i="5"/>
  <c r="F103" i="5"/>
  <c r="G103" i="5"/>
  <c r="H103" i="5"/>
  <c r="K103" i="5"/>
  <c r="L103" i="5"/>
  <c r="M103" i="5"/>
  <c r="P103" i="5"/>
  <c r="Q103" i="5"/>
  <c r="T103" i="5"/>
  <c r="B104" i="5"/>
  <c r="C104" i="5"/>
  <c r="E104" i="5"/>
  <c r="F104" i="5"/>
  <c r="G104" i="5"/>
  <c r="H104" i="5"/>
  <c r="K104" i="5"/>
  <c r="L104" i="5"/>
  <c r="M104" i="5"/>
  <c r="P104" i="5"/>
  <c r="Q104" i="5"/>
  <c r="T104" i="5"/>
  <c r="B105" i="5"/>
  <c r="C105" i="5"/>
  <c r="E105" i="5"/>
  <c r="F105" i="5"/>
  <c r="G105" i="5"/>
  <c r="H105" i="5"/>
  <c r="K105" i="5"/>
  <c r="L105" i="5"/>
  <c r="M105" i="5"/>
  <c r="P105" i="5"/>
  <c r="Q105" i="5"/>
  <c r="T105" i="5"/>
  <c r="B106" i="5"/>
  <c r="C106" i="5"/>
  <c r="E106" i="5"/>
  <c r="F106" i="5"/>
  <c r="G106" i="5"/>
  <c r="H106" i="5"/>
  <c r="K106" i="5"/>
  <c r="L106" i="5"/>
  <c r="M106" i="5"/>
  <c r="P106" i="5"/>
  <c r="Q106" i="5"/>
  <c r="T106" i="5"/>
  <c r="B107" i="5"/>
  <c r="C107" i="5"/>
  <c r="E107" i="5"/>
  <c r="F107" i="5"/>
  <c r="G107" i="5"/>
  <c r="H107" i="5"/>
  <c r="K107" i="5"/>
  <c r="L107" i="5"/>
  <c r="M107" i="5"/>
  <c r="P107" i="5"/>
  <c r="Q107" i="5"/>
  <c r="T107" i="5"/>
  <c r="B108" i="5"/>
  <c r="C108" i="5"/>
  <c r="E108" i="5"/>
  <c r="F108" i="5"/>
  <c r="G108" i="5"/>
  <c r="H108" i="5"/>
  <c r="K108" i="5"/>
  <c r="L108" i="5"/>
  <c r="M108" i="5"/>
  <c r="P108" i="5"/>
  <c r="Q108" i="5"/>
  <c r="T108" i="5"/>
  <c r="B109" i="5"/>
  <c r="C109" i="5"/>
  <c r="E109" i="5"/>
  <c r="F109" i="5"/>
  <c r="G109" i="5"/>
  <c r="H109" i="5"/>
  <c r="K109" i="5"/>
  <c r="L109" i="5"/>
  <c r="M109" i="5"/>
  <c r="P109" i="5"/>
  <c r="Q109" i="5"/>
  <c r="T109" i="5"/>
  <c r="B110" i="5"/>
  <c r="C110" i="5"/>
  <c r="E110" i="5"/>
  <c r="F110" i="5"/>
  <c r="G110" i="5"/>
  <c r="H110" i="5"/>
  <c r="K110" i="5"/>
  <c r="L110" i="5"/>
  <c r="M110" i="5"/>
  <c r="P110" i="5"/>
  <c r="Q110" i="5"/>
  <c r="T110" i="5"/>
  <c r="B111" i="5"/>
  <c r="C111" i="5"/>
  <c r="E111" i="5"/>
  <c r="F111" i="5"/>
  <c r="G111" i="5"/>
  <c r="H111" i="5"/>
  <c r="K111" i="5"/>
  <c r="L111" i="5"/>
  <c r="M111" i="5"/>
  <c r="P111" i="5"/>
  <c r="Q111" i="5"/>
  <c r="T111" i="5"/>
  <c r="B112" i="5"/>
  <c r="C112" i="5"/>
  <c r="E112" i="5"/>
  <c r="F112" i="5"/>
  <c r="G112" i="5"/>
  <c r="H112" i="5"/>
  <c r="K112" i="5"/>
  <c r="L112" i="5"/>
  <c r="M112" i="5"/>
  <c r="P112" i="5"/>
  <c r="Q112" i="5"/>
  <c r="T112" i="5"/>
  <c r="B113" i="5"/>
  <c r="C113" i="5"/>
  <c r="E113" i="5"/>
  <c r="F113" i="5"/>
  <c r="G113" i="5"/>
  <c r="H113" i="5"/>
  <c r="K113" i="5"/>
  <c r="L113" i="5"/>
  <c r="M113" i="5"/>
  <c r="P113" i="5"/>
  <c r="Q113" i="5"/>
  <c r="T113" i="5"/>
  <c r="B114" i="5"/>
  <c r="C114" i="5"/>
  <c r="E114" i="5"/>
  <c r="F114" i="5"/>
  <c r="G114" i="5"/>
  <c r="H114" i="5"/>
  <c r="K114" i="5"/>
  <c r="L114" i="5"/>
  <c r="M114" i="5"/>
  <c r="P114" i="5"/>
  <c r="Q114" i="5"/>
  <c r="T114" i="5"/>
  <c r="B115" i="5"/>
  <c r="C115" i="5"/>
  <c r="E115" i="5"/>
  <c r="F115" i="5"/>
  <c r="G115" i="5"/>
  <c r="H115" i="5"/>
  <c r="K115" i="5"/>
  <c r="L115" i="5"/>
  <c r="M115" i="5"/>
  <c r="P115" i="5"/>
  <c r="Q115" i="5"/>
  <c r="T115" i="5"/>
  <c r="B116" i="5"/>
  <c r="C116" i="5"/>
  <c r="E116" i="5"/>
  <c r="F116" i="5"/>
  <c r="G116" i="5"/>
  <c r="H116" i="5"/>
  <c r="K116" i="5"/>
  <c r="L116" i="5"/>
  <c r="M116" i="5"/>
  <c r="P116" i="5"/>
  <c r="Q116" i="5"/>
  <c r="T116" i="5"/>
  <c r="B117" i="5"/>
  <c r="C117" i="5"/>
  <c r="E117" i="5"/>
  <c r="F117" i="5"/>
  <c r="G117" i="5"/>
  <c r="H117" i="5"/>
  <c r="K117" i="5"/>
  <c r="L117" i="5"/>
  <c r="M117" i="5"/>
  <c r="P117" i="5"/>
  <c r="Q117" i="5"/>
  <c r="T117" i="5"/>
  <c r="B118" i="5"/>
  <c r="C118" i="5"/>
  <c r="E118" i="5"/>
  <c r="F118" i="5"/>
  <c r="G118" i="5"/>
  <c r="H118" i="5"/>
  <c r="K118" i="5"/>
  <c r="L118" i="5"/>
  <c r="M118" i="5"/>
  <c r="P118" i="5"/>
  <c r="Q118" i="5"/>
  <c r="T118" i="5"/>
  <c r="B119" i="5"/>
  <c r="C119" i="5"/>
  <c r="E119" i="5"/>
  <c r="F119" i="5"/>
  <c r="G119" i="5"/>
  <c r="H119" i="5"/>
  <c r="K119" i="5"/>
  <c r="L119" i="5"/>
  <c r="M119" i="5"/>
  <c r="P119" i="5"/>
  <c r="Q119" i="5"/>
  <c r="T119" i="5"/>
  <c r="B120" i="5"/>
  <c r="C120" i="5"/>
  <c r="E120" i="5"/>
  <c r="F120" i="5"/>
  <c r="G120" i="5"/>
  <c r="H120" i="5"/>
  <c r="K120" i="5"/>
  <c r="L120" i="5"/>
  <c r="M120" i="5"/>
  <c r="P120" i="5"/>
  <c r="Q120" i="5"/>
  <c r="T120" i="5"/>
  <c r="B121" i="5"/>
  <c r="C121" i="5"/>
  <c r="E121" i="5"/>
  <c r="F121" i="5"/>
  <c r="G121" i="5"/>
  <c r="H121" i="5"/>
  <c r="K121" i="5"/>
  <c r="L121" i="5"/>
  <c r="M121" i="5"/>
  <c r="P121" i="5"/>
  <c r="Q121" i="5"/>
  <c r="T121" i="5"/>
  <c r="B122" i="5"/>
  <c r="C122" i="5"/>
  <c r="E122" i="5"/>
  <c r="F122" i="5"/>
  <c r="G122" i="5"/>
  <c r="H122" i="5"/>
  <c r="K122" i="5"/>
  <c r="L122" i="5"/>
  <c r="M122" i="5"/>
  <c r="P122" i="5"/>
  <c r="Q122" i="5"/>
  <c r="T122" i="5"/>
  <c r="B123" i="5"/>
  <c r="C123" i="5"/>
  <c r="E123" i="5"/>
  <c r="F123" i="5"/>
  <c r="G123" i="5"/>
  <c r="H123" i="5"/>
  <c r="K123" i="5"/>
  <c r="L123" i="5"/>
  <c r="M123" i="5"/>
  <c r="P123" i="5"/>
  <c r="Q123" i="5"/>
  <c r="T123" i="5"/>
  <c r="B124" i="5"/>
  <c r="C124" i="5"/>
  <c r="E124" i="5"/>
  <c r="F124" i="5"/>
  <c r="G124" i="5"/>
  <c r="H124" i="5"/>
  <c r="K124" i="5"/>
  <c r="L124" i="5"/>
  <c r="M124" i="5"/>
  <c r="P124" i="5"/>
  <c r="Q124" i="5"/>
  <c r="T124" i="5"/>
  <c r="B125" i="5"/>
  <c r="C125" i="5"/>
  <c r="E125" i="5"/>
  <c r="F125" i="5"/>
  <c r="G125" i="5"/>
  <c r="H125" i="5"/>
  <c r="K125" i="5"/>
  <c r="L125" i="5"/>
  <c r="M125" i="5"/>
  <c r="P125" i="5"/>
  <c r="Q125" i="5"/>
  <c r="T125" i="5"/>
  <c r="B126" i="5"/>
  <c r="C126" i="5"/>
  <c r="E126" i="5"/>
  <c r="F126" i="5"/>
  <c r="G126" i="5"/>
  <c r="H126" i="5"/>
  <c r="K126" i="5"/>
  <c r="L126" i="5"/>
  <c r="M126" i="5"/>
  <c r="P126" i="5"/>
  <c r="Q126" i="5"/>
  <c r="T126" i="5"/>
  <c r="B127" i="5"/>
  <c r="C127" i="5"/>
  <c r="E127" i="5"/>
  <c r="F127" i="5"/>
  <c r="G127" i="5"/>
  <c r="H127" i="5"/>
  <c r="K127" i="5"/>
  <c r="L127" i="5"/>
  <c r="M127" i="5"/>
  <c r="P127" i="5"/>
  <c r="Q127" i="5"/>
  <c r="T127" i="5"/>
  <c r="B128" i="5"/>
  <c r="C128" i="5"/>
  <c r="E128" i="5"/>
  <c r="F128" i="5"/>
  <c r="G128" i="5"/>
  <c r="H128" i="5"/>
  <c r="K128" i="5"/>
  <c r="L128" i="5"/>
  <c r="M128" i="5"/>
  <c r="P128" i="5"/>
  <c r="Q128" i="5"/>
  <c r="T128" i="5"/>
  <c r="B129" i="5"/>
  <c r="C129" i="5"/>
  <c r="E129" i="5"/>
  <c r="F129" i="5"/>
  <c r="G129" i="5"/>
  <c r="H129" i="5"/>
  <c r="K129" i="5"/>
  <c r="L129" i="5"/>
  <c r="M129" i="5"/>
  <c r="P129" i="5"/>
  <c r="Q129" i="5"/>
  <c r="T129" i="5"/>
  <c r="B130" i="5"/>
  <c r="C130" i="5"/>
  <c r="E130" i="5"/>
  <c r="F130" i="5"/>
  <c r="G130" i="5"/>
  <c r="H130" i="5"/>
  <c r="K130" i="5"/>
  <c r="L130" i="5"/>
  <c r="M130" i="5"/>
  <c r="P130" i="5"/>
  <c r="Q130" i="5"/>
  <c r="T130" i="5"/>
  <c r="B131" i="5"/>
  <c r="C131" i="5"/>
  <c r="E131" i="5"/>
  <c r="F131" i="5"/>
  <c r="G131" i="5"/>
  <c r="H131" i="5"/>
  <c r="K131" i="5"/>
  <c r="L131" i="5"/>
  <c r="M131" i="5"/>
  <c r="P131" i="5"/>
  <c r="Q131" i="5"/>
  <c r="T131" i="5"/>
  <c r="B132" i="5"/>
  <c r="C132" i="5"/>
  <c r="E132" i="5"/>
  <c r="F132" i="5"/>
  <c r="G132" i="5"/>
  <c r="H132" i="5"/>
  <c r="K132" i="5"/>
  <c r="L132" i="5"/>
  <c r="M132" i="5"/>
  <c r="P132" i="5"/>
  <c r="Q132" i="5"/>
  <c r="T132" i="5"/>
  <c r="B133" i="5"/>
  <c r="C133" i="5"/>
  <c r="E133" i="5"/>
  <c r="F133" i="5"/>
  <c r="G133" i="5"/>
  <c r="H133" i="5"/>
  <c r="K133" i="5"/>
  <c r="L133" i="5"/>
  <c r="M133" i="5"/>
  <c r="P133" i="5"/>
  <c r="Q133" i="5"/>
  <c r="T133" i="5"/>
  <c r="B134" i="5"/>
  <c r="C134" i="5"/>
  <c r="E134" i="5"/>
  <c r="F134" i="5"/>
  <c r="G134" i="5"/>
  <c r="H134" i="5"/>
  <c r="K134" i="5"/>
  <c r="L134" i="5"/>
  <c r="M134" i="5"/>
  <c r="P134" i="5"/>
  <c r="Q134" i="5"/>
  <c r="T134" i="5"/>
  <c r="B135" i="5"/>
  <c r="C135" i="5"/>
  <c r="E135" i="5"/>
  <c r="F135" i="5"/>
  <c r="G135" i="5"/>
  <c r="H135" i="5"/>
  <c r="K135" i="5"/>
  <c r="L135" i="5"/>
  <c r="M135" i="5"/>
  <c r="P135" i="5"/>
  <c r="Q135" i="5"/>
  <c r="T135" i="5"/>
  <c r="B136" i="5"/>
  <c r="C136" i="5"/>
  <c r="E136" i="5"/>
  <c r="F136" i="5"/>
  <c r="G136" i="5"/>
  <c r="H136" i="5"/>
  <c r="K136" i="5"/>
  <c r="L136" i="5"/>
  <c r="M136" i="5"/>
  <c r="P136" i="5"/>
  <c r="Q136" i="5"/>
  <c r="T136" i="5"/>
  <c r="B137" i="5"/>
  <c r="C137" i="5"/>
  <c r="E137" i="5"/>
  <c r="F137" i="5"/>
  <c r="G137" i="5"/>
  <c r="H137" i="5"/>
  <c r="K137" i="5"/>
  <c r="L137" i="5"/>
  <c r="M137" i="5"/>
  <c r="P137" i="5"/>
  <c r="Q137" i="5"/>
  <c r="T137" i="5"/>
  <c r="B138" i="5"/>
  <c r="C138" i="5"/>
  <c r="E138" i="5"/>
  <c r="F138" i="5"/>
  <c r="G138" i="5"/>
  <c r="H138" i="5"/>
  <c r="K138" i="5"/>
  <c r="L138" i="5"/>
  <c r="M138" i="5"/>
  <c r="P138" i="5"/>
  <c r="Q138" i="5"/>
  <c r="T138" i="5"/>
  <c r="B139" i="5"/>
  <c r="C139" i="5"/>
  <c r="E139" i="5"/>
  <c r="F139" i="5"/>
  <c r="G139" i="5"/>
  <c r="H139" i="5"/>
  <c r="K139" i="5"/>
  <c r="L139" i="5"/>
  <c r="M139" i="5"/>
  <c r="P139" i="5"/>
  <c r="Q139" i="5"/>
  <c r="T139" i="5"/>
  <c r="B140" i="5"/>
  <c r="C140" i="5"/>
  <c r="E140" i="5"/>
  <c r="F140" i="5"/>
  <c r="G140" i="5"/>
  <c r="H140" i="5"/>
  <c r="K140" i="5"/>
  <c r="L140" i="5"/>
  <c r="M140" i="5"/>
  <c r="P140" i="5"/>
  <c r="Q140" i="5"/>
  <c r="T140" i="5"/>
  <c r="B141" i="5"/>
  <c r="C141" i="5"/>
  <c r="E141" i="5"/>
  <c r="F141" i="5"/>
  <c r="G141" i="5"/>
  <c r="H141" i="5"/>
  <c r="K141" i="5"/>
  <c r="L141" i="5"/>
  <c r="M141" i="5"/>
  <c r="P141" i="5"/>
  <c r="Q141" i="5"/>
  <c r="T141" i="5"/>
  <c r="B142" i="5"/>
  <c r="C142" i="5"/>
  <c r="E142" i="5"/>
  <c r="F142" i="5"/>
  <c r="G142" i="5"/>
  <c r="H142" i="5"/>
  <c r="K142" i="5"/>
  <c r="L142" i="5"/>
  <c r="M142" i="5"/>
  <c r="P142" i="5"/>
  <c r="Q142" i="5"/>
  <c r="T142" i="5"/>
  <c r="B143" i="5"/>
  <c r="C143" i="5"/>
  <c r="E143" i="5"/>
  <c r="F143" i="5"/>
  <c r="G143" i="5"/>
  <c r="H143" i="5"/>
  <c r="K143" i="5"/>
  <c r="L143" i="5"/>
  <c r="M143" i="5"/>
  <c r="P143" i="5"/>
  <c r="Q143" i="5"/>
  <c r="T143" i="5"/>
  <c r="B144" i="5"/>
  <c r="C144" i="5"/>
  <c r="E144" i="5"/>
  <c r="F144" i="5"/>
  <c r="G144" i="5"/>
  <c r="H144" i="5"/>
  <c r="K144" i="5"/>
  <c r="L144" i="5"/>
  <c r="M144" i="5"/>
  <c r="P144" i="5"/>
  <c r="Q144" i="5"/>
  <c r="T144" i="5"/>
  <c r="B145" i="5"/>
  <c r="C145" i="5"/>
  <c r="E145" i="5"/>
  <c r="F145" i="5"/>
  <c r="G145" i="5"/>
  <c r="H145" i="5"/>
  <c r="K145" i="5"/>
  <c r="L145" i="5"/>
  <c r="M145" i="5"/>
  <c r="P145" i="5"/>
  <c r="Q145" i="5"/>
  <c r="T145" i="5"/>
  <c r="B146" i="5"/>
  <c r="C146" i="5"/>
  <c r="E146" i="5"/>
  <c r="F146" i="5"/>
  <c r="G146" i="5"/>
  <c r="H146" i="5"/>
  <c r="K146" i="5"/>
  <c r="L146" i="5"/>
  <c r="M146" i="5"/>
  <c r="P146" i="5"/>
  <c r="Q146" i="5"/>
  <c r="T146" i="5"/>
  <c r="B147" i="5"/>
  <c r="C147" i="5"/>
  <c r="E147" i="5"/>
  <c r="F147" i="5"/>
  <c r="G147" i="5"/>
  <c r="H147" i="5"/>
  <c r="K147" i="5"/>
  <c r="L147" i="5"/>
  <c r="M147" i="5"/>
  <c r="P147" i="5"/>
  <c r="Q147" i="5"/>
  <c r="T147" i="5"/>
  <c r="B148" i="5"/>
  <c r="C148" i="5"/>
  <c r="E148" i="5"/>
  <c r="F148" i="5"/>
  <c r="G148" i="5"/>
  <c r="H148" i="5"/>
  <c r="K148" i="5"/>
  <c r="L148" i="5"/>
  <c r="M148" i="5"/>
  <c r="P148" i="5"/>
  <c r="Q148" i="5"/>
  <c r="T148" i="5"/>
  <c r="B149" i="5"/>
  <c r="C149" i="5"/>
  <c r="E149" i="5"/>
  <c r="F149" i="5"/>
  <c r="G149" i="5"/>
  <c r="H149" i="5"/>
  <c r="K149" i="5"/>
  <c r="L149" i="5"/>
  <c r="M149" i="5"/>
  <c r="P149" i="5"/>
  <c r="Q149" i="5"/>
  <c r="T149" i="5"/>
  <c r="B150" i="5"/>
  <c r="C150" i="5"/>
  <c r="E150" i="5"/>
  <c r="F150" i="5"/>
  <c r="G150" i="5"/>
  <c r="H150" i="5"/>
  <c r="K150" i="5"/>
  <c r="L150" i="5"/>
  <c r="M150" i="5"/>
  <c r="P150" i="5"/>
  <c r="Q150" i="5"/>
  <c r="T150" i="5"/>
  <c r="B151" i="5"/>
  <c r="C151" i="5"/>
  <c r="E151" i="5"/>
  <c r="F151" i="5"/>
  <c r="G151" i="5"/>
  <c r="H151" i="5"/>
  <c r="K151" i="5"/>
  <c r="L151" i="5"/>
  <c r="M151" i="5"/>
  <c r="P151" i="5"/>
  <c r="Q151" i="5"/>
  <c r="T151" i="5"/>
  <c r="B152" i="5"/>
  <c r="C152" i="5"/>
  <c r="E152" i="5"/>
  <c r="F152" i="5"/>
  <c r="G152" i="5"/>
  <c r="H152" i="5"/>
  <c r="K152" i="5"/>
  <c r="L152" i="5"/>
  <c r="M152" i="5"/>
  <c r="P152" i="5"/>
  <c r="Q152" i="5"/>
  <c r="T152" i="5"/>
  <c r="B153" i="5"/>
  <c r="C153" i="5"/>
  <c r="E153" i="5"/>
  <c r="F153" i="5"/>
  <c r="G153" i="5"/>
  <c r="H153" i="5"/>
  <c r="K153" i="5"/>
  <c r="L153" i="5"/>
  <c r="M153" i="5"/>
  <c r="P153" i="5"/>
  <c r="Q153" i="5"/>
  <c r="T153" i="5"/>
  <c r="B154" i="5"/>
  <c r="C154" i="5"/>
  <c r="E154" i="5"/>
  <c r="F154" i="5"/>
  <c r="G154" i="5"/>
  <c r="H154" i="5"/>
  <c r="K154" i="5"/>
  <c r="L154" i="5"/>
  <c r="M154" i="5"/>
  <c r="P154" i="5"/>
  <c r="Q154" i="5"/>
  <c r="T154" i="5"/>
  <c r="B155" i="5"/>
  <c r="C155" i="5"/>
  <c r="E155" i="5"/>
  <c r="F155" i="5"/>
  <c r="G155" i="5"/>
  <c r="H155" i="5"/>
  <c r="K155" i="5"/>
  <c r="L155" i="5"/>
  <c r="M155" i="5"/>
  <c r="P155" i="5"/>
  <c r="Q155" i="5"/>
  <c r="T155" i="5"/>
  <c r="B156" i="5"/>
  <c r="C156" i="5"/>
  <c r="E156" i="5"/>
  <c r="F156" i="5"/>
  <c r="G156" i="5"/>
  <c r="H156" i="5"/>
  <c r="K156" i="5"/>
  <c r="L156" i="5"/>
  <c r="M156" i="5"/>
  <c r="P156" i="5"/>
  <c r="Q156" i="5"/>
  <c r="T156" i="5"/>
  <c r="B157" i="5"/>
  <c r="C157" i="5"/>
  <c r="E157" i="5"/>
  <c r="F157" i="5"/>
  <c r="G157" i="5"/>
  <c r="H157" i="5"/>
  <c r="K157" i="5"/>
  <c r="L157" i="5"/>
  <c r="M157" i="5"/>
  <c r="P157" i="5"/>
  <c r="Q157" i="5"/>
  <c r="T157" i="5"/>
  <c r="B158" i="5"/>
  <c r="C158" i="5"/>
  <c r="E158" i="5"/>
  <c r="F158" i="5"/>
  <c r="G158" i="5"/>
  <c r="H158" i="5"/>
  <c r="K158" i="5"/>
  <c r="L158" i="5"/>
  <c r="M158" i="5"/>
  <c r="P158" i="5"/>
  <c r="Q158" i="5"/>
  <c r="T158" i="5"/>
  <c r="B159" i="5"/>
  <c r="C159" i="5"/>
  <c r="E159" i="5"/>
  <c r="F159" i="5"/>
  <c r="G159" i="5"/>
  <c r="H159" i="5"/>
  <c r="K159" i="5"/>
  <c r="L159" i="5"/>
  <c r="M159" i="5"/>
  <c r="P159" i="5"/>
  <c r="Q159" i="5"/>
  <c r="T159" i="5"/>
  <c r="B160" i="5"/>
  <c r="C160" i="5"/>
  <c r="E160" i="5"/>
  <c r="F160" i="5"/>
  <c r="G160" i="5"/>
  <c r="H160" i="5"/>
  <c r="K160" i="5"/>
  <c r="L160" i="5"/>
  <c r="M160" i="5"/>
  <c r="P160" i="5"/>
  <c r="Q160" i="5"/>
  <c r="T160" i="5"/>
  <c r="B161" i="5"/>
  <c r="C161" i="5"/>
  <c r="E161" i="5"/>
  <c r="F161" i="5"/>
  <c r="G161" i="5"/>
  <c r="H161" i="5"/>
  <c r="K161" i="5"/>
  <c r="L161" i="5"/>
  <c r="M161" i="5"/>
  <c r="P161" i="5"/>
  <c r="Q161" i="5"/>
  <c r="T161" i="5"/>
  <c r="B162" i="5"/>
  <c r="C162" i="5"/>
  <c r="E162" i="5"/>
  <c r="F162" i="5"/>
  <c r="G162" i="5"/>
  <c r="H162" i="5"/>
  <c r="K162" i="5"/>
  <c r="L162" i="5"/>
  <c r="M162" i="5"/>
  <c r="P162" i="5"/>
  <c r="Q162" i="5"/>
  <c r="T162" i="5"/>
  <c r="B163" i="5"/>
  <c r="C163" i="5"/>
  <c r="E163" i="5"/>
  <c r="F163" i="5"/>
  <c r="G163" i="5"/>
  <c r="H163" i="5"/>
  <c r="K163" i="5"/>
  <c r="L163" i="5"/>
  <c r="M163" i="5"/>
  <c r="P163" i="5"/>
  <c r="Q163" i="5"/>
  <c r="T163" i="5"/>
  <c r="B164" i="5"/>
  <c r="C164" i="5"/>
  <c r="E164" i="5"/>
  <c r="F164" i="5"/>
  <c r="G164" i="5"/>
  <c r="H164" i="5"/>
  <c r="K164" i="5"/>
  <c r="L164" i="5"/>
  <c r="M164" i="5"/>
  <c r="P164" i="5"/>
  <c r="Q164" i="5"/>
  <c r="T164" i="5"/>
  <c r="B165" i="5"/>
  <c r="C165" i="5"/>
  <c r="E165" i="5"/>
  <c r="F165" i="5"/>
  <c r="G165" i="5"/>
  <c r="H165" i="5"/>
  <c r="K165" i="5"/>
  <c r="L165" i="5"/>
  <c r="M165" i="5"/>
  <c r="P165" i="5"/>
  <c r="Q165" i="5"/>
  <c r="T165" i="5"/>
  <c r="B166" i="5"/>
  <c r="C166" i="5"/>
  <c r="E166" i="5"/>
  <c r="F166" i="5"/>
  <c r="G166" i="5"/>
  <c r="H166" i="5"/>
  <c r="K166" i="5"/>
  <c r="L166" i="5"/>
  <c r="M166" i="5"/>
  <c r="P166" i="5"/>
  <c r="Q166" i="5"/>
  <c r="T166" i="5"/>
  <c r="B167" i="5"/>
  <c r="C167" i="5"/>
  <c r="E167" i="5"/>
  <c r="F167" i="5"/>
  <c r="G167" i="5"/>
  <c r="H167" i="5"/>
  <c r="K167" i="5"/>
  <c r="L167" i="5"/>
  <c r="M167" i="5"/>
  <c r="P167" i="5"/>
  <c r="Q167" i="5"/>
  <c r="T167" i="5"/>
  <c r="B168" i="5"/>
  <c r="C168" i="5"/>
  <c r="E168" i="5"/>
  <c r="F168" i="5"/>
  <c r="G168" i="5"/>
  <c r="H168" i="5"/>
  <c r="K168" i="5"/>
  <c r="L168" i="5"/>
  <c r="M168" i="5"/>
  <c r="P168" i="5"/>
  <c r="Q168" i="5"/>
  <c r="T168" i="5"/>
  <c r="B169" i="5"/>
  <c r="C169" i="5"/>
  <c r="E169" i="5"/>
  <c r="F169" i="5"/>
  <c r="G169" i="5"/>
  <c r="H169" i="5"/>
  <c r="K169" i="5"/>
  <c r="L169" i="5"/>
  <c r="M169" i="5"/>
  <c r="P169" i="5"/>
  <c r="Q169" i="5"/>
  <c r="T169" i="5"/>
  <c r="B170" i="5"/>
  <c r="C170" i="5"/>
  <c r="E170" i="5"/>
  <c r="F170" i="5"/>
  <c r="G170" i="5"/>
  <c r="H170" i="5"/>
  <c r="K170" i="5"/>
  <c r="L170" i="5"/>
  <c r="M170" i="5"/>
  <c r="P170" i="5"/>
  <c r="Q170" i="5"/>
  <c r="T170" i="5"/>
  <c r="B171" i="5"/>
  <c r="C171" i="5"/>
  <c r="E171" i="5"/>
  <c r="F171" i="5"/>
  <c r="G171" i="5"/>
  <c r="H171" i="5"/>
  <c r="K171" i="5"/>
  <c r="L171" i="5"/>
  <c r="M171" i="5"/>
  <c r="P171" i="5"/>
  <c r="Q171" i="5"/>
  <c r="T171" i="5"/>
  <c r="B172" i="5"/>
  <c r="C172" i="5"/>
  <c r="E172" i="5"/>
  <c r="F172" i="5"/>
  <c r="G172" i="5"/>
  <c r="H172" i="5"/>
  <c r="K172" i="5"/>
  <c r="L172" i="5"/>
  <c r="M172" i="5"/>
  <c r="P172" i="5"/>
  <c r="Q172" i="5"/>
  <c r="T172" i="5"/>
  <c r="B173" i="5"/>
  <c r="C173" i="5"/>
  <c r="E173" i="5"/>
  <c r="F173" i="5"/>
  <c r="G173" i="5"/>
  <c r="H173" i="5"/>
  <c r="K173" i="5"/>
  <c r="L173" i="5"/>
  <c r="M173" i="5"/>
  <c r="P173" i="5"/>
  <c r="Q173" i="5"/>
  <c r="T173" i="5"/>
  <c r="B174" i="5"/>
  <c r="C174" i="5"/>
  <c r="E174" i="5"/>
  <c r="F174" i="5"/>
  <c r="G174" i="5"/>
  <c r="H174" i="5"/>
  <c r="K174" i="5"/>
  <c r="L174" i="5"/>
  <c r="M174" i="5"/>
  <c r="P174" i="5"/>
  <c r="Q174" i="5"/>
  <c r="T174" i="5"/>
  <c r="B175" i="5"/>
  <c r="C175" i="5"/>
  <c r="E175" i="5"/>
  <c r="F175" i="5"/>
  <c r="G175" i="5"/>
  <c r="H175" i="5"/>
  <c r="K175" i="5"/>
  <c r="L175" i="5"/>
  <c r="M175" i="5"/>
  <c r="P175" i="5"/>
  <c r="Q175" i="5"/>
  <c r="T175" i="5"/>
  <c r="B176" i="5"/>
  <c r="C176" i="5"/>
  <c r="E176" i="5"/>
  <c r="F176" i="5"/>
  <c r="G176" i="5"/>
  <c r="H176" i="5"/>
  <c r="K176" i="5"/>
  <c r="L176" i="5"/>
  <c r="M176" i="5"/>
  <c r="P176" i="5"/>
  <c r="Q176" i="5"/>
  <c r="T176" i="5"/>
  <c r="B177" i="5"/>
  <c r="C177" i="5"/>
  <c r="E177" i="5"/>
  <c r="F177" i="5"/>
  <c r="G177" i="5"/>
  <c r="H177" i="5"/>
  <c r="K177" i="5"/>
  <c r="L177" i="5"/>
  <c r="M177" i="5"/>
  <c r="P177" i="5"/>
  <c r="Q177" i="5"/>
  <c r="T177" i="5"/>
  <c r="B178" i="5"/>
  <c r="C178" i="5"/>
  <c r="E178" i="5"/>
  <c r="F178" i="5"/>
  <c r="G178" i="5"/>
  <c r="H178" i="5"/>
  <c r="K178" i="5"/>
  <c r="L178" i="5"/>
  <c r="M178" i="5"/>
  <c r="P178" i="5"/>
  <c r="Q178" i="5"/>
  <c r="T178" i="5"/>
  <c r="B179" i="5"/>
  <c r="C179" i="5"/>
  <c r="E179" i="5"/>
  <c r="F179" i="5"/>
  <c r="G179" i="5"/>
  <c r="H179" i="5"/>
  <c r="K179" i="5"/>
  <c r="L179" i="5"/>
  <c r="M179" i="5"/>
  <c r="P179" i="5"/>
  <c r="Q179" i="5"/>
  <c r="T179" i="5"/>
  <c r="B180" i="5"/>
  <c r="C180" i="5"/>
  <c r="E180" i="5"/>
  <c r="F180" i="5"/>
  <c r="G180" i="5"/>
  <c r="H180" i="5"/>
  <c r="K180" i="5"/>
  <c r="L180" i="5"/>
  <c r="M180" i="5"/>
  <c r="P180" i="5"/>
  <c r="Q180" i="5"/>
  <c r="T180" i="5"/>
  <c r="B181" i="5"/>
  <c r="C181" i="5"/>
  <c r="E181" i="5"/>
  <c r="F181" i="5"/>
  <c r="G181" i="5"/>
  <c r="H181" i="5"/>
  <c r="K181" i="5"/>
  <c r="L181" i="5"/>
  <c r="M181" i="5"/>
  <c r="P181" i="5"/>
  <c r="Q181" i="5"/>
  <c r="T181" i="5"/>
  <c r="B182" i="5"/>
  <c r="C182" i="5"/>
  <c r="E182" i="5"/>
  <c r="F182" i="5"/>
  <c r="G182" i="5"/>
  <c r="H182" i="5"/>
  <c r="K182" i="5"/>
  <c r="L182" i="5"/>
  <c r="M182" i="5"/>
  <c r="P182" i="5"/>
  <c r="Q182" i="5"/>
  <c r="T182" i="5"/>
  <c r="B183" i="5"/>
  <c r="C183" i="5"/>
  <c r="E183" i="5"/>
  <c r="F183" i="5"/>
  <c r="G183" i="5"/>
  <c r="H183" i="5"/>
  <c r="K183" i="5"/>
  <c r="L183" i="5"/>
  <c r="M183" i="5"/>
  <c r="P183" i="5"/>
  <c r="Q183" i="5"/>
  <c r="T183" i="5"/>
  <c r="B184" i="5"/>
  <c r="C184" i="5"/>
  <c r="E184" i="5"/>
  <c r="F184" i="5"/>
  <c r="G184" i="5"/>
  <c r="H184" i="5"/>
  <c r="K184" i="5"/>
  <c r="L184" i="5"/>
  <c r="M184" i="5"/>
  <c r="P184" i="5"/>
  <c r="Q184" i="5"/>
  <c r="T184" i="5"/>
  <c r="B185" i="5"/>
  <c r="C185" i="5"/>
  <c r="E185" i="5"/>
  <c r="F185" i="5"/>
  <c r="G185" i="5"/>
  <c r="H185" i="5"/>
  <c r="K185" i="5"/>
  <c r="L185" i="5"/>
  <c r="M185" i="5"/>
  <c r="P185" i="5"/>
  <c r="Q185" i="5"/>
  <c r="T185" i="5"/>
  <c r="B186" i="5"/>
  <c r="C186" i="5"/>
  <c r="E186" i="5"/>
  <c r="F186" i="5"/>
  <c r="G186" i="5"/>
  <c r="H186" i="5"/>
  <c r="K186" i="5"/>
  <c r="L186" i="5"/>
  <c r="M186" i="5"/>
  <c r="P186" i="5"/>
  <c r="Q186" i="5"/>
  <c r="T186" i="5"/>
  <c r="B187" i="5"/>
  <c r="C187" i="5"/>
  <c r="E187" i="5"/>
  <c r="F187" i="5"/>
  <c r="G187" i="5"/>
  <c r="H187" i="5"/>
  <c r="K187" i="5"/>
  <c r="L187" i="5"/>
  <c r="M187" i="5"/>
  <c r="P187" i="5"/>
  <c r="Q187" i="5"/>
  <c r="T187" i="5"/>
  <c r="B188" i="5"/>
  <c r="C188" i="5"/>
  <c r="E188" i="5"/>
  <c r="F188" i="5"/>
  <c r="G188" i="5"/>
  <c r="H188" i="5"/>
  <c r="K188" i="5"/>
  <c r="L188" i="5"/>
  <c r="M188" i="5"/>
  <c r="P188" i="5"/>
  <c r="Q188" i="5"/>
  <c r="T188" i="5"/>
  <c r="B189" i="5"/>
  <c r="C189" i="5"/>
  <c r="E189" i="5"/>
  <c r="F189" i="5"/>
  <c r="G189" i="5"/>
  <c r="H189" i="5"/>
  <c r="K189" i="5"/>
  <c r="L189" i="5"/>
  <c r="M189" i="5"/>
  <c r="P189" i="5"/>
  <c r="Q189" i="5"/>
  <c r="T189" i="5"/>
  <c r="B190" i="5"/>
  <c r="C190" i="5"/>
  <c r="E190" i="5"/>
  <c r="F190" i="5"/>
  <c r="G190" i="5"/>
  <c r="H190" i="5"/>
  <c r="K190" i="5"/>
  <c r="L190" i="5"/>
  <c r="M190" i="5"/>
  <c r="P190" i="5"/>
  <c r="Q190" i="5"/>
  <c r="T190" i="5"/>
  <c r="B191" i="5"/>
  <c r="C191" i="5"/>
  <c r="E191" i="5"/>
  <c r="F191" i="5"/>
  <c r="G191" i="5"/>
  <c r="H191" i="5"/>
  <c r="K191" i="5"/>
  <c r="L191" i="5"/>
  <c r="M191" i="5"/>
  <c r="P191" i="5"/>
  <c r="Q191" i="5"/>
  <c r="T191" i="5"/>
  <c r="B192" i="5"/>
  <c r="C192" i="5"/>
  <c r="E192" i="5"/>
  <c r="F192" i="5"/>
  <c r="G192" i="5"/>
  <c r="H192" i="5"/>
  <c r="K192" i="5"/>
  <c r="L192" i="5"/>
  <c r="M192" i="5"/>
  <c r="P192" i="5"/>
  <c r="Q192" i="5"/>
  <c r="T192" i="5"/>
  <c r="B193" i="5"/>
  <c r="C193" i="5"/>
  <c r="E193" i="5"/>
  <c r="F193" i="5"/>
  <c r="G193" i="5"/>
  <c r="H193" i="5"/>
  <c r="K193" i="5"/>
  <c r="L193" i="5"/>
  <c r="M193" i="5"/>
  <c r="P193" i="5"/>
  <c r="Q193" i="5"/>
  <c r="T193" i="5"/>
  <c r="B194" i="5"/>
  <c r="C194" i="5"/>
  <c r="E194" i="5"/>
  <c r="F194" i="5"/>
  <c r="G194" i="5"/>
  <c r="H194" i="5"/>
  <c r="K194" i="5"/>
  <c r="L194" i="5"/>
  <c r="M194" i="5"/>
  <c r="P194" i="5"/>
  <c r="Q194" i="5"/>
  <c r="T194" i="5"/>
  <c r="B195" i="5"/>
  <c r="C195" i="5"/>
  <c r="E195" i="5"/>
  <c r="F195" i="5"/>
  <c r="G195" i="5"/>
  <c r="H195" i="5"/>
  <c r="K195" i="5"/>
  <c r="L195" i="5"/>
  <c r="M195" i="5"/>
  <c r="P195" i="5"/>
  <c r="Q195" i="5"/>
  <c r="T195" i="5"/>
  <c r="B196" i="5"/>
  <c r="C196" i="5"/>
  <c r="E196" i="5"/>
  <c r="F196" i="5"/>
  <c r="G196" i="5"/>
  <c r="H196" i="5"/>
  <c r="K196" i="5"/>
  <c r="L196" i="5"/>
  <c r="M196" i="5"/>
  <c r="P196" i="5"/>
  <c r="Q196" i="5"/>
  <c r="T196" i="5"/>
  <c r="B197" i="5"/>
  <c r="C197" i="5"/>
  <c r="E197" i="5"/>
  <c r="F197" i="5"/>
  <c r="G197" i="5"/>
  <c r="H197" i="5"/>
  <c r="K197" i="5"/>
  <c r="L197" i="5"/>
  <c r="M197" i="5"/>
  <c r="P197" i="5"/>
  <c r="Q197" i="5"/>
  <c r="T197" i="5"/>
  <c r="B198" i="5"/>
  <c r="C198" i="5"/>
  <c r="E198" i="5"/>
  <c r="F198" i="5"/>
  <c r="G198" i="5"/>
  <c r="H198" i="5"/>
  <c r="K198" i="5"/>
  <c r="L198" i="5"/>
  <c r="M198" i="5"/>
  <c r="P198" i="5"/>
  <c r="Q198" i="5"/>
  <c r="T198" i="5"/>
  <c r="B199" i="5"/>
  <c r="C199" i="5"/>
  <c r="E199" i="5"/>
  <c r="F199" i="5"/>
  <c r="G199" i="5"/>
  <c r="H199" i="5"/>
  <c r="K199" i="5"/>
  <c r="L199" i="5"/>
  <c r="M199" i="5"/>
  <c r="P199" i="5"/>
  <c r="Q199" i="5"/>
  <c r="T199" i="5"/>
  <c r="B200" i="5"/>
  <c r="C200" i="5"/>
  <c r="E200" i="5"/>
  <c r="F200" i="5"/>
  <c r="G200" i="5"/>
  <c r="H200" i="5"/>
  <c r="K200" i="5"/>
  <c r="L200" i="5"/>
  <c r="M200" i="5"/>
  <c r="P200" i="5"/>
  <c r="Q200" i="5"/>
  <c r="T200" i="5"/>
  <c r="B201" i="5"/>
  <c r="C201" i="5"/>
  <c r="E201" i="5"/>
  <c r="F201" i="5"/>
  <c r="G201" i="5"/>
  <c r="H201" i="5"/>
  <c r="K201" i="5"/>
  <c r="L201" i="5"/>
  <c r="M201" i="5"/>
  <c r="P201" i="5"/>
  <c r="Q201" i="5"/>
  <c r="T201" i="5"/>
  <c r="B202" i="5"/>
  <c r="C202" i="5"/>
  <c r="E202" i="5"/>
  <c r="F202" i="5"/>
  <c r="G202" i="5"/>
  <c r="H202" i="5"/>
  <c r="K202" i="5"/>
  <c r="L202" i="5"/>
  <c r="M202" i="5"/>
  <c r="P202" i="5"/>
  <c r="Q202" i="5"/>
  <c r="T202" i="5"/>
  <c r="B203" i="5"/>
  <c r="C203" i="5"/>
  <c r="E203" i="5"/>
  <c r="F203" i="5"/>
  <c r="G203" i="5"/>
  <c r="H203" i="5"/>
  <c r="K203" i="5"/>
  <c r="L203" i="5"/>
  <c r="M203" i="5"/>
  <c r="P203" i="5"/>
  <c r="Q203" i="5"/>
  <c r="T203" i="5"/>
  <c r="B204" i="5"/>
  <c r="C204" i="5"/>
  <c r="E204" i="5"/>
  <c r="F204" i="5"/>
  <c r="G204" i="5"/>
  <c r="H204" i="5"/>
  <c r="K204" i="5"/>
  <c r="L204" i="5"/>
  <c r="M204" i="5"/>
  <c r="P204" i="5"/>
  <c r="Q204" i="5"/>
  <c r="T204" i="5"/>
  <c r="B205" i="5"/>
  <c r="C205" i="5"/>
  <c r="E205" i="5"/>
  <c r="F205" i="5"/>
  <c r="G205" i="5"/>
  <c r="H205" i="5"/>
  <c r="K205" i="5"/>
  <c r="L205" i="5"/>
  <c r="M205" i="5"/>
  <c r="P205" i="5"/>
  <c r="Q205" i="5"/>
  <c r="T205" i="5"/>
  <c r="B206" i="5"/>
  <c r="C206" i="5"/>
  <c r="E206" i="5"/>
  <c r="F206" i="5"/>
  <c r="G206" i="5"/>
  <c r="H206" i="5"/>
  <c r="K206" i="5"/>
  <c r="L206" i="5"/>
  <c r="M206" i="5"/>
  <c r="P206" i="5"/>
  <c r="Q206" i="5"/>
  <c r="T206" i="5"/>
  <c r="B207" i="5"/>
  <c r="C207" i="5"/>
  <c r="E207" i="5"/>
  <c r="F207" i="5"/>
  <c r="G207" i="5"/>
  <c r="H207" i="5"/>
  <c r="K207" i="5"/>
  <c r="L207" i="5"/>
  <c r="M207" i="5"/>
  <c r="P207" i="5"/>
  <c r="Q207" i="5"/>
  <c r="T207" i="5"/>
  <c r="B208" i="5"/>
  <c r="C208" i="5"/>
  <c r="E208" i="5"/>
  <c r="F208" i="5"/>
  <c r="G208" i="5"/>
  <c r="H208" i="5"/>
  <c r="K208" i="5"/>
  <c r="L208" i="5"/>
  <c r="M208" i="5"/>
  <c r="P208" i="5"/>
  <c r="Q208" i="5"/>
  <c r="T208" i="5"/>
  <c r="B209" i="5"/>
  <c r="C209" i="5"/>
  <c r="E209" i="5"/>
  <c r="F209" i="5"/>
  <c r="G209" i="5"/>
  <c r="H209" i="5"/>
  <c r="K209" i="5"/>
  <c r="L209" i="5"/>
  <c r="M209" i="5"/>
  <c r="P209" i="5"/>
  <c r="Q209" i="5"/>
  <c r="T209" i="5"/>
  <c r="B210" i="5"/>
  <c r="C210" i="5"/>
  <c r="E210" i="5"/>
  <c r="F210" i="5"/>
  <c r="G210" i="5"/>
  <c r="H210" i="5"/>
  <c r="K210" i="5"/>
  <c r="L210" i="5"/>
  <c r="M210" i="5"/>
  <c r="P210" i="5"/>
  <c r="Q210" i="5"/>
  <c r="T210" i="5"/>
  <c r="B211" i="5"/>
  <c r="C211" i="5"/>
  <c r="E211" i="5"/>
  <c r="F211" i="5"/>
  <c r="G211" i="5"/>
  <c r="H211" i="5"/>
  <c r="K211" i="5"/>
  <c r="L211" i="5"/>
  <c r="M211" i="5"/>
  <c r="P211" i="5"/>
  <c r="Q211" i="5"/>
  <c r="T211" i="5"/>
  <c r="B212" i="5"/>
  <c r="C212" i="5"/>
  <c r="E212" i="5"/>
  <c r="F212" i="5"/>
  <c r="G212" i="5"/>
  <c r="H212" i="5"/>
  <c r="K212" i="5"/>
  <c r="L212" i="5"/>
  <c r="M212" i="5"/>
  <c r="P212" i="5"/>
  <c r="Q212" i="5"/>
  <c r="T212" i="5"/>
  <c r="B213" i="5"/>
  <c r="C213" i="5"/>
  <c r="E213" i="5"/>
  <c r="F213" i="5"/>
  <c r="G213" i="5"/>
  <c r="H213" i="5"/>
  <c r="K213" i="5"/>
  <c r="L213" i="5"/>
  <c r="M213" i="5"/>
  <c r="P213" i="5"/>
  <c r="Q213" i="5"/>
  <c r="T213" i="5"/>
  <c r="B214" i="5"/>
  <c r="C214" i="5"/>
  <c r="E214" i="5"/>
  <c r="F214" i="5"/>
  <c r="G214" i="5"/>
  <c r="H214" i="5"/>
  <c r="K214" i="5"/>
  <c r="L214" i="5"/>
  <c r="M214" i="5"/>
  <c r="P214" i="5"/>
  <c r="Q214" i="5"/>
  <c r="T214" i="5"/>
  <c r="B215" i="5"/>
  <c r="C215" i="5"/>
  <c r="E215" i="5"/>
  <c r="F215" i="5"/>
  <c r="G215" i="5"/>
  <c r="H215" i="5"/>
  <c r="K215" i="5"/>
  <c r="L215" i="5"/>
  <c r="M215" i="5"/>
  <c r="P215" i="5"/>
  <c r="Q215" i="5"/>
  <c r="T215" i="5"/>
  <c r="B216" i="5"/>
  <c r="C216" i="5"/>
  <c r="E216" i="5"/>
  <c r="F216" i="5"/>
  <c r="G216" i="5"/>
  <c r="H216" i="5"/>
  <c r="K216" i="5"/>
  <c r="L216" i="5"/>
  <c r="M216" i="5"/>
  <c r="P216" i="5"/>
  <c r="Q216" i="5"/>
  <c r="T216" i="5"/>
  <c r="B217" i="5"/>
  <c r="C217" i="5"/>
  <c r="E217" i="5"/>
  <c r="F217" i="5"/>
  <c r="G217" i="5"/>
  <c r="H217" i="5"/>
  <c r="K217" i="5"/>
  <c r="L217" i="5"/>
  <c r="M217" i="5"/>
  <c r="P217" i="5"/>
  <c r="Q217" i="5"/>
  <c r="T217" i="5"/>
  <c r="B218" i="5"/>
  <c r="C218" i="5"/>
  <c r="E218" i="5"/>
  <c r="F218" i="5"/>
  <c r="G218" i="5"/>
  <c r="H218" i="5"/>
  <c r="K218" i="5"/>
  <c r="L218" i="5"/>
  <c r="M218" i="5"/>
  <c r="P218" i="5"/>
  <c r="Q218" i="5"/>
  <c r="T218" i="5"/>
  <c r="B219" i="5"/>
  <c r="C219" i="5"/>
  <c r="E219" i="5"/>
  <c r="F219" i="5"/>
  <c r="G219" i="5"/>
  <c r="H219" i="5"/>
  <c r="K219" i="5"/>
  <c r="L219" i="5"/>
  <c r="M219" i="5"/>
  <c r="P219" i="5"/>
  <c r="Q219" i="5"/>
  <c r="T219" i="5"/>
  <c r="B220" i="5"/>
  <c r="C220" i="5"/>
  <c r="E220" i="5"/>
  <c r="F220" i="5"/>
  <c r="G220" i="5"/>
  <c r="H220" i="5"/>
  <c r="K220" i="5"/>
  <c r="L220" i="5"/>
  <c r="M220" i="5"/>
  <c r="P220" i="5"/>
  <c r="Q220" i="5"/>
  <c r="T220" i="5"/>
  <c r="B221" i="5"/>
  <c r="C221" i="5"/>
  <c r="E221" i="5"/>
  <c r="F221" i="5"/>
  <c r="G221" i="5"/>
  <c r="H221" i="5"/>
  <c r="K221" i="5"/>
  <c r="L221" i="5"/>
  <c r="M221" i="5"/>
  <c r="P221" i="5"/>
  <c r="Q221" i="5"/>
  <c r="T221" i="5"/>
  <c r="B222" i="5"/>
  <c r="C222" i="5"/>
  <c r="E222" i="5"/>
  <c r="F222" i="5"/>
  <c r="G222" i="5"/>
  <c r="H222" i="5"/>
  <c r="K222" i="5"/>
  <c r="L222" i="5"/>
  <c r="M222" i="5"/>
  <c r="P222" i="5"/>
  <c r="Q222" i="5"/>
  <c r="T222" i="5"/>
  <c r="B223" i="5"/>
  <c r="C223" i="5"/>
  <c r="E223" i="5"/>
  <c r="F223" i="5"/>
  <c r="G223" i="5"/>
  <c r="H223" i="5"/>
  <c r="K223" i="5"/>
  <c r="L223" i="5"/>
  <c r="M223" i="5"/>
  <c r="P223" i="5"/>
  <c r="Q223" i="5"/>
  <c r="T223" i="5"/>
  <c r="B224" i="5"/>
  <c r="C224" i="5"/>
  <c r="E224" i="5"/>
  <c r="F224" i="5"/>
  <c r="G224" i="5"/>
  <c r="H224" i="5"/>
  <c r="K224" i="5"/>
  <c r="L224" i="5"/>
  <c r="M224" i="5"/>
  <c r="P224" i="5"/>
  <c r="Q224" i="5"/>
  <c r="T224" i="5"/>
  <c r="B225" i="5"/>
  <c r="C225" i="5"/>
  <c r="E225" i="5"/>
  <c r="F225" i="5"/>
  <c r="G225" i="5"/>
  <c r="H225" i="5"/>
  <c r="K225" i="5"/>
  <c r="L225" i="5"/>
  <c r="M225" i="5"/>
  <c r="P225" i="5"/>
  <c r="Q225" i="5"/>
  <c r="T225" i="5"/>
  <c r="B226" i="5"/>
  <c r="C226" i="5"/>
  <c r="E226" i="5"/>
  <c r="F226" i="5"/>
  <c r="G226" i="5"/>
  <c r="H226" i="5"/>
  <c r="K226" i="5"/>
  <c r="L226" i="5"/>
  <c r="M226" i="5"/>
  <c r="P226" i="5"/>
  <c r="Q226" i="5"/>
  <c r="T226" i="5"/>
  <c r="B227" i="5"/>
  <c r="C227" i="5"/>
  <c r="E227" i="5"/>
  <c r="F227" i="5"/>
  <c r="G227" i="5"/>
  <c r="H227" i="5"/>
  <c r="K227" i="5"/>
  <c r="L227" i="5"/>
  <c r="M227" i="5"/>
  <c r="P227" i="5"/>
  <c r="Q227" i="5"/>
  <c r="T227" i="5"/>
  <c r="B228" i="5"/>
  <c r="C228" i="5"/>
  <c r="E228" i="5"/>
  <c r="F228" i="5"/>
  <c r="G228" i="5"/>
  <c r="H228" i="5"/>
  <c r="K228" i="5"/>
  <c r="L228" i="5"/>
  <c r="M228" i="5"/>
  <c r="P228" i="5"/>
  <c r="Q228" i="5"/>
  <c r="T228" i="5"/>
  <c r="B229" i="5"/>
  <c r="C229" i="5"/>
  <c r="E229" i="5"/>
  <c r="F229" i="5"/>
  <c r="G229" i="5"/>
  <c r="H229" i="5"/>
  <c r="K229" i="5"/>
  <c r="L229" i="5"/>
  <c r="M229" i="5"/>
  <c r="P229" i="5"/>
  <c r="Q229" i="5"/>
  <c r="T229" i="5"/>
  <c r="B230" i="5"/>
  <c r="C230" i="5"/>
  <c r="E230" i="5"/>
  <c r="F230" i="5"/>
  <c r="G230" i="5"/>
  <c r="H230" i="5"/>
  <c r="K230" i="5"/>
  <c r="L230" i="5"/>
  <c r="M230" i="5"/>
  <c r="P230" i="5"/>
  <c r="Q230" i="5"/>
  <c r="T230" i="5"/>
  <c r="B231" i="5"/>
  <c r="C231" i="5"/>
  <c r="E231" i="5"/>
  <c r="F231" i="5"/>
  <c r="G231" i="5"/>
  <c r="H231" i="5"/>
  <c r="K231" i="5"/>
  <c r="L231" i="5"/>
  <c r="M231" i="5"/>
  <c r="P231" i="5"/>
  <c r="Q231" i="5"/>
  <c r="T231" i="5"/>
  <c r="B232" i="5"/>
  <c r="C232" i="5"/>
  <c r="E232" i="5"/>
  <c r="F232" i="5"/>
  <c r="G232" i="5"/>
  <c r="H232" i="5"/>
  <c r="K232" i="5"/>
  <c r="L232" i="5"/>
  <c r="M232" i="5"/>
  <c r="Q232" i="5"/>
  <c r="T232" i="5"/>
  <c r="B233" i="5"/>
  <c r="C233" i="5"/>
  <c r="E233" i="5"/>
  <c r="F233" i="5"/>
  <c r="G233" i="5"/>
  <c r="H233" i="5"/>
  <c r="K233" i="5"/>
  <c r="L233" i="5"/>
  <c r="M233" i="5"/>
  <c r="P233" i="5"/>
  <c r="Q233" i="5"/>
  <c r="T233" i="5"/>
  <c r="B234" i="5"/>
  <c r="C234" i="5"/>
  <c r="E234" i="5"/>
  <c r="F234" i="5"/>
  <c r="G234" i="5"/>
  <c r="H234" i="5"/>
  <c r="K234" i="5"/>
  <c r="L234" i="5"/>
  <c r="M234" i="5"/>
  <c r="P234" i="5"/>
  <c r="Q234" i="5"/>
  <c r="T234" i="5"/>
  <c r="B235" i="5"/>
  <c r="C235" i="5"/>
  <c r="E235" i="5"/>
  <c r="F235" i="5"/>
  <c r="G235" i="5"/>
  <c r="H235" i="5"/>
  <c r="K235" i="5"/>
  <c r="L235" i="5"/>
  <c r="M235" i="5"/>
  <c r="P235" i="5"/>
  <c r="Q235" i="5"/>
  <c r="T235" i="5"/>
  <c r="B236" i="5"/>
  <c r="C236" i="5"/>
  <c r="E236" i="5"/>
  <c r="F236" i="5"/>
  <c r="G236" i="5"/>
  <c r="H236" i="5"/>
  <c r="K236" i="5"/>
  <c r="L236" i="5"/>
  <c r="M236" i="5"/>
  <c r="P236" i="5"/>
  <c r="Q236" i="5"/>
  <c r="T236" i="5"/>
  <c r="B237" i="5"/>
  <c r="C237" i="5"/>
  <c r="E237" i="5"/>
  <c r="F237" i="5"/>
  <c r="G237" i="5"/>
  <c r="H237" i="5"/>
  <c r="K237" i="5"/>
  <c r="L237" i="5"/>
  <c r="M237" i="5"/>
  <c r="P237" i="5"/>
  <c r="Q237" i="5"/>
  <c r="T237" i="5"/>
  <c r="B238" i="5"/>
  <c r="C238" i="5"/>
  <c r="E238" i="5"/>
  <c r="F238" i="5"/>
  <c r="G238" i="5"/>
  <c r="H238" i="5"/>
  <c r="K238" i="5"/>
  <c r="L238" i="5"/>
  <c r="M238" i="5"/>
  <c r="P238" i="5"/>
  <c r="Q238" i="5"/>
  <c r="T238" i="5"/>
  <c r="B239" i="5"/>
  <c r="C239" i="5"/>
  <c r="E239" i="5"/>
  <c r="F239" i="5"/>
  <c r="G239" i="5"/>
  <c r="H239" i="5"/>
  <c r="K239" i="5"/>
  <c r="L239" i="5"/>
  <c r="M239" i="5"/>
  <c r="P239" i="5"/>
  <c r="Q239" i="5"/>
  <c r="T239" i="5"/>
  <c r="B240" i="5"/>
  <c r="C240" i="5"/>
  <c r="E240" i="5"/>
  <c r="F240" i="5"/>
  <c r="G240" i="5"/>
  <c r="H240" i="5"/>
  <c r="K240" i="5"/>
  <c r="L240" i="5"/>
  <c r="M240" i="5"/>
  <c r="P240" i="5"/>
  <c r="Q240" i="5"/>
  <c r="T240" i="5"/>
  <c r="B241" i="5"/>
  <c r="C241" i="5"/>
  <c r="E241" i="5"/>
  <c r="F241" i="5"/>
  <c r="G241" i="5"/>
  <c r="H241" i="5"/>
  <c r="K241" i="5"/>
  <c r="L241" i="5"/>
  <c r="M241" i="5"/>
  <c r="P241" i="5"/>
  <c r="Q241" i="5"/>
  <c r="T241" i="5"/>
  <c r="B242" i="5"/>
  <c r="C242" i="5"/>
  <c r="E242" i="5"/>
  <c r="F242" i="5"/>
  <c r="G242" i="5"/>
  <c r="H242" i="5"/>
  <c r="K242" i="5"/>
  <c r="L242" i="5"/>
  <c r="M242" i="5"/>
  <c r="P242" i="5"/>
  <c r="Q242" i="5"/>
  <c r="T242" i="5"/>
  <c r="B243" i="5"/>
  <c r="C243" i="5"/>
  <c r="E243" i="5"/>
  <c r="F243" i="5"/>
  <c r="G243" i="5"/>
  <c r="H243" i="5"/>
  <c r="K243" i="5"/>
  <c r="L243" i="5"/>
  <c r="M243" i="5"/>
  <c r="P243" i="5"/>
  <c r="Q243" i="5"/>
  <c r="T243" i="5"/>
  <c r="B244" i="5"/>
  <c r="C244" i="5"/>
  <c r="E244" i="5"/>
  <c r="F244" i="5"/>
  <c r="G244" i="5"/>
  <c r="H244" i="5"/>
  <c r="K244" i="5"/>
  <c r="L244" i="5"/>
  <c r="M244" i="5"/>
  <c r="P244" i="5"/>
  <c r="Q244" i="5"/>
  <c r="T244" i="5"/>
  <c r="B245" i="5"/>
  <c r="C245" i="5"/>
  <c r="E245" i="5"/>
  <c r="F245" i="5"/>
  <c r="G245" i="5"/>
  <c r="H245" i="5"/>
  <c r="K245" i="5"/>
  <c r="L245" i="5"/>
  <c r="M245" i="5"/>
  <c r="P245" i="5"/>
  <c r="Q245" i="5"/>
  <c r="T245" i="5"/>
  <c r="B246" i="5"/>
  <c r="C246" i="5"/>
  <c r="E246" i="5"/>
  <c r="F246" i="5"/>
  <c r="G246" i="5"/>
  <c r="H246" i="5"/>
  <c r="K246" i="5"/>
  <c r="L246" i="5"/>
  <c r="M246" i="5"/>
  <c r="P246" i="5"/>
  <c r="Q246" i="5"/>
  <c r="T246" i="5"/>
  <c r="B247" i="5"/>
  <c r="C247" i="5"/>
  <c r="E247" i="5"/>
  <c r="F247" i="5"/>
  <c r="G247" i="5"/>
  <c r="H247" i="5"/>
  <c r="K247" i="5"/>
  <c r="L247" i="5"/>
  <c r="M247" i="5"/>
  <c r="P247" i="5"/>
  <c r="Q247" i="5"/>
  <c r="T247" i="5"/>
  <c r="B248" i="5"/>
  <c r="C248" i="5"/>
  <c r="E248" i="5"/>
  <c r="F248" i="5"/>
  <c r="G248" i="5"/>
  <c r="H248" i="5"/>
  <c r="K248" i="5"/>
  <c r="L248" i="5"/>
  <c r="M248" i="5"/>
  <c r="P248" i="5"/>
  <c r="Q248" i="5"/>
  <c r="T248" i="5"/>
  <c r="B249" i="5"/>
  <c r="C249" i="5"/>
  <c r="E249" i="5"/>
  <c r="F249" i="5"/>
  <c r="G249" i="5"/>
  <c r="H249" i="5"/>
  <c r="K249" i="5"/>
  <c r="L249" i="5"/>
  <c r="M249" i="5"/>
  <c r="P249" i="5"/>
  <c r="Q249" i="5"/>
  <c r="T249" i="5"/>
  <c r="B250" i="5"/>
  <c r="C250" i="5"/>
  <c r="E250" i="5"/>
  <c r="F250" i="5"/>
  <c r="G250" i="5"/>
  <c r="H250" i="5"/>
  <c r="K250" i="5"/>
  <c r="L250" i="5"/>
  <c r="M250" i="5"/>
  <c r="P250" i="5"/>
  <c r="Q250" i="5"/>
  <c r="T250" i="5"/>
  <c r="B251" i="5"/>
  <c r="C251" i="5"/>
  <c r="E251" i="5"/>
  <c r="F251" i="5"/>
  <c r="G251" i="5"/>
  <c r="H251" i="5"/>
  <c r="K251" i="5"/>
  <c r="L251" i="5"/>
  <c r="M251" i="5"/>
  <c r="P251" i="5"/>
  <c r="Q251" i="5"/>
  <c r="T251" i="5"/>
  <c r="B252" i="5"/>
  <c r="C252" i="5"/>
  <c r="E252" i="5"/>
  <c r="F252" i="5"/>
  <c r="G252" i="5"/>
  <c r="H252" i="5"/>
  <c r="K252" i="5"/>
  <c r="L252" i="5"/>
  <c r="M252" i="5"/>
  <c r="P252" i="5"/>
  <c r="Q252" i="5"/>
  <c r="T252" i="5"/>
  <c r="B253" i="5"/>
  <c r="C253" i="5"/>
  <c r="E253" i="5"/>
  <c r="F253" i="5"/>
  <c r="G253" i="5"/>
  <c r="H253" i="5"/>
  <c r="K253" i="5"/>
  <c r="L253" i="5"/>
  <c r="M253" i="5"/>
  <c r="P253" i="5"/>
  <c r="Q253" i="5"/>
  <c r="T253" i="5"/>
  <c r="B254" i="5"/>
  <c r="C254" i="5"/>
  <c r="E254" i="5"/>
  <c r="F254" i="5"/>
  <c r="G254" i="5"/>
  <c r="H254" i="5"/>
  <c r="K254" i="5"/>
  <c r="L254" i="5"/>
  <c r="M254" i="5"/>
  <c r="P254" i="5"/>
  <c r="Q254" i="5"/>
  <c r="T254" i="5"/>
  <c r="B255" i="5"/>
  <c r="C255" i="5"/>
  <c r="E255" i="5"/>
  <c r="F255" i="5"/>
  <c r="G255" i="5"/>
  <c r="H255" i="5"/>
  <c r="K255" i="5"/>
  <c r="L255" i="5"/>
  <c r="M255" i="5"/>
  <c r="P255" i="5"/>
  <c r="Q255" i="5"/>
  <c r="T255" i="5"/>
  <c r="B256" i="5"/>
  <c r="C256" i="5"/>
  <c r="E256" i="5"/>
  <c r="F256" i="5"/>
  <c r="G256" i="5"/>
  <c r="H256" i="5"/>
  <c r="K256" i="5"/>
  <c r="L256" i="5"/>
  <c r="M256" i="5"/>
  <c r="P256" i="5"/>
  <c r="Q256" i="5"/>
  <c r="T256" i="5"/>
  <c r="B257" i="5"/>
  <c r="C257" i="5"/>
  <c r="E257" i="5"/>
  <c r="F257" i="5"/>
  <c r="G257" i="5"/>
  <c r="H257" i="5"/>
  <c r="K257" i="5"/>
  <c r="L257" i="5"/>
  <c r="M257" i="5"/>
  <c r="P257" i="5"/>
  <c r="Q257" i="5"/>
  <c r="T257" i="5"/>
  <c r="B258" i="5"/>
  <c r="C258" i="5"/>
  <c r="E258" i="5"/>
  <c r="F258" i="5"/>
  <c r="G258" i="5"/>
  <c r="H258" i="5"/>
  <c r="K258" i="5"/>
  <c r="L258" i="5"/>
  <c r="M258" i="5"/>
  <c r="P258" i="5"/>
  <c r="Q258" i="5"/>
  <c r="T258" i="5"/>
  <c r="B259" i="5"/>
  <c r="C259" i="5"/>
  <c r="E259" i="5"/>
  <c r="F259" i="5"/>
  <c r="G259" i="5"/>
  <c r="H259" i="5"/>
  <c r="K259" i="5"/>
  <c r="L259" i="5"/>
  <c r="M259" i="5"/>
  <c r="P259" i="5"/>
  <c r="Q259" i="5"/>
  <c r="T259" i="5"/>
  <c r="B260" i="5"/>
  <c r="C260" i="5"/>
  <c r="E260" i="5"/>
  <c r="F260" i="5"/>
  <c r="G260" i="5"/>
  <c r="H260" i="5"/>
  <c r="K260" i="5"/>
  <c r="L260" i="5"/>
  <c r="M260" i="5"/>
  <c r="P260" i="5"/>
  <c r="Q260" i="5"/>
  <c r="T260" i="5"/>
  <c r="B261" i="5"/>
  <c r="C261" i="5"/>
  <c r="E261" i="5"/>
  <c r="F261" i="5"/>
  <c r="G261" i="5"/>
  <c r="H261" i="5"/>
  <c r="K261" i="5"/>
  <c r="L261" i="5"/>
  <c r="M261" i="5"/>
  <c r="P261" i="5"/>
  <c r="Q261" i="5"/>
  <c r="T261" i="5"/>
  <c r="B262" i="5"/>
  <c r="C262" i="5"/>
  <c r="E262" i="5"/>
  <c r="F262" i="5"/>
  <c r="G262" i="5"/>
  <c r="H262" i="5"/>
  <c r="K262" i="5"/>
  <c r="L262" i="5"/>
  <c r="M262" i="5"/>
  <c r="P262" i="5"/>
  <c r="Q262" i="5"/>
  <c r="T262" i="5"/>
  <c r="B263" i="5"/>
  <c r="C263" i="5"/>
  <c r="E263" i="5"/>
  <c r="F263" i="5"/>
  <c r="G263" i="5"/>
  <c r="H263" i="5"/>
  <c r="K263" i="5"/>
  <c r="L263" i="5"/>
  <c r="M263" i="5"/>
  <c r="P263" i="5"/>
  <c r="Q263" i="5"/>
  <c r="T263" i="5"/>
  <c r="B264" i="5"/>
  <c r="C264" i="5"/>
  <c r="E264" i="5"/>
  <c r="F264" i="5"/>
  <c r="G264" i="5"/>
  <c r="H264" i="5"/>
  <c r="K264" i="5"/>
  <c r="L264" i="5"/>
  <c r="M264" i="5"/>
  <c r="P264" i="5"/>
  <c r="Q264" i="5"/>
  <c r="T264" i="5"/>
  <c r="B265" i="5"/>
  <c r="C265" i="5"/>
  <c r="E265" i="5"/>
  <c r="F265" i="5"/>
  <c r="G265" i="5"/>
  <c r="H265" i="5"/>
  <c r="K265" i="5"/>
  <c r="L265" i="5"/>
  <c r="M265" i="5"/>
  <c r="P265" i="5"/>
  <c r="Q265" i="5"/>
  <c r="T265" i="5"/>
  <c r="B266" i="5"/>
  <c r="C266" i="5"/>
  <c r="E266" i="5"/>
  <c r="F266" i="5"/>
  <c r="G266" i="5"/>
  <c r="H266" i="5"/>
  <c r="K266" i="5"/>
  <c r="L266" i="5"/>
  <c r="M266" i="5"/>
  <c r="P266" i="5"/>
  <c r="Q266" i="5"/>
  <c r="T266" i="5"/>
  <c r="B267" i="5"/>
  <c r="C267" i="5"/>
  <c r="E267" i="5"/>
  <c r="F267" i="5"/>
  <c r="G267" i="5"/>
  <c r="H267" i="5"/>
  <c r="K267" i="5"/>
  <c r="L267" i="5"/>
  <c r="M267" i="5"/>
  <c r="P267" i="5"/>
  <c r="Q267" i="5"/>
  <c r="T267" i="5"/>
  <c r="B268" i="5"/>
  <c r="C268" i="5"/>
  <c r="E268" i="5"/>
  <c r="F268" i="5"/>
  <c r="G268" i="5"/>
  <c r="H268" i="5"/>
  <c r="K268" i="5"/>
  <c r="L268" i="5"/>
  <c r="M268" i="5"/>
  <c r="P268" i="5"/>
  <c r="Q268" i="5"/>
  <c r="T268" i="5"/>
  <c r="B269" i="5"/>
  <c r="C269" i="5"/>
  <c r="E269" i="5"/>
  <c r="F269" i="5"/>
  <c r="G269" i="5"/>
  <c r="H269" i="5"/>
  <c r="K269" i="5"/>
  <c r="L269" i="5"/>
  <c r="M269" i="5"/>
  <c r="P269" i="5"/>
  <c r="Q269" i="5"/>
  <c r="T269" i="5"/>
  <c r="B270" i="5"/>
  <c r="C270" i="5"/>
  <c r="E270" i="5"/>
  <c r="F270" i="5"/>
  <c r="G270" i="5"/>
  <c r="H270" i="5"/>
  <c r="K270" i="5"/>
  <c r="L270" i="5"/>
  <c r="M270" i="5"/>
  <c r="P270" i="5"/>
  <c r="Q270" i="5"/>
  <c r="T270" i="5"/>
  <c r="B271" i="5"/>
  <c r="C271" i="5"/>
  <c r="E271" i="5"/>
  <c r="F271" i="5"/>
  <c r="G271" i="5"/>
  <c r="H271" i="5"/>
  <c r="K271" i="5"/>
  <c r="L271" i="5"/>
  <c r="M271" i="5"/>
  <c r="P271" i="5"/>
  <c r="Q271" i="5"/>
  <c r="T271" i="5"/>
  <c r="B272" i="5"/>
  <c r="C272" i="5"/>
  <c r="E272" i="5"/>
  <c r="F272" i="5"/>
  <c r="G272" i="5"/>
  <c r="H272" i="5"/>
  <c r="K272" i="5"/>
  <c r="L272" i="5"/>
  <c r="M272" i="5"/>
  <c r="P272" i="5"/>
  <c r="Q272" i="5"/>
  <c r="T272" i="5"/>
  <c r="B273" i="5"/>
  <c r="C273" i="5"/>
  <c r="E273" i="5"/>
  <c r="F273" i="5"/>
  <c r="G273" i="5"/>
  <c r="H273" i="5"/>
  <c r="K273" i="5"/>
  <c r="L273" i="5"/>
  <c r="M273" i="5"/>
  <c r="P273" i="5"/>
  <c r="Q273" i="5"/>
  <c r="T273" i="5"/>
  <c r="B274" i="5"/>
  <c r="C274" i="5"/>
  <c r="E274" i="5"/>
  <c r="F274" i="5"/>
  <c r="G274" i="5"/>
  <c r="H274" i="5"/>
  <c r="K274" i="5"/>
  <c r="L274" i="5"/>
  <c r="M274" i="5"/>
  <c r="P274" i="5"/>
  <c r="Q274" i="5"/>
  <c r="T274" i="5"/>
  <c r="B275" i="5"/>
  <c r="C275" i="5"/>
  <c r="E275" i="5"/>
  <c r="F275" i="5"/>
  <c r="G275" i="5"/>
  <c r="H275" i="5"/>
  <c r="K275" i="5"/>
  <c r="L275" i="5"/>
  <c r="M275" i="5"/>
  <c r="P275" i="5"/>
  <c r="Q275" i="5"/>
  <c r="T275" i="5"/>
  <c r="B276" i="5"/>
  <c r="C276" i="5"/>
  <c r="E276" i="5"/>
  <c r="F276" i="5"/>
  <c r="H276" i="5"/>
  <c r="K276" i="5"/>
  <c r="L276" i="5"/>
  <c r="M276" i="5"/>
  <c r="P276" i="5"/>
  <c r="Q276" i="5"/>
  <c r="T276" i="5"/>
  <c r="B277" i="5"/>
  <c r="C277" i="5"/>
  <c r="E277" i="5"/>
  <c r="F277" i="5"/>
  <c r="G277" i="5"/>
  <c r="H277" i="5"/>
  <c r="K277" i="5"/>
  <c r="L277" i="5"/>
  <c r="M277" i="5"/>
  <c r="P277" i="5"/>
  <c r="Q277" i="5"/>
  <c r="T277" i="5"/>
  <c r="B278" i="5"/>
  <c r="C278" i="5"/>
  <c r="E278" i="5"/>
  <c r="F278" i="5"/>
  <c r="G278" i="5"/>
  <c r="H278" i="5"/>
  <c r="K278" i="5"/>
  <c r="L278" i="5"/>
  <c r="M278" i="5"/>
  <c r="P278" i="5"/>
  <c r="Q278" i="5"/>
  <c r="T278" i="5"/>
  <c r="B279" i="5"/>
  <c r="C279" i="5"/>
  <c r="E279" i="5"/>
  <c r="F279" i="5"/>
  <c r="G279" i="5"/>
  <c r="H279" i="5"/>
  <c r="K279" i="5"/>
  <c r="L279" i="5"/>
  <c r="M279" i="5"/>
  <c r="P279" i="5"/>
  <c r="Q279" i="5"/>
  <c r="T279" i="5"/>
  <c r="B280" i="5"/>
  <c r="C280" i="5"/>
  <c r="E280" i="5"/>
  <c r="F280" i="5"/>
  <c r="G280" i="5"/>
  <c r="H280" i="5"/>
  <c r="K280" i="5"/>
  <c r="L280" i="5"/>
  <c r="M280" i="5"/>
  <c r="P280" i="5"/>
  <c r="Q280" i="5"/>
  <c r="T280" i="5"/>
  <c r="B281" i="5"/>
  <c r="C281" i="5"/>
  <c r="E281" i="5"/>
  <c r="F281" i="5"/>
  <c r="G281" i="5"/>
  <c r="H281" i="5"/>
  <c r="K281" i="5"/>
  <c r="L281" i="5"/>
  <c r="M281" i="5"/>
  <c r="P281" i="5"/>
  <c r="Q281" i="5"/>
  <c r="T281" i="5"/>
  <c r="B282" i="5"/>
  <c r="C282" i="5"/>
  <c r="E282" i="5"/>
  <c r="F282" i="5"/>
  <c r="G282" i="5"/>
  <c r="H282" i="5"/>
  <c r="K282" i="5"/>
  <c r="L282" i="5"/>
  <c r="M282" i="5"/>
  <c r="P282" i="5"/>
  <c r="Q282" i="5"/>
  <c r="T282" i="5"/>
  <c r="B283" i="5"/>
  <c r="C283" i="5"/>
  <c r="E283" i="5"/>
  <c r="F283" i="5"/>
  <c r="G283" i="5"/>
  <c r="H283" i="5"/>
  <c r="K283" i="5"/>
  <c r="L283" i="5"/>
  <c r="M283" i="5"/>
  <c r="P283" i="5"/>
  <c r="Q283" i="5"/>
  <c r="T283" i="5"/>
  <c r="B284" i="5"/>
  <c r="C284" i="5"/>
  <c r="E284" i="5"/>
  <c r="F284" i="5"/>
  <c r="G284" i="5"/>
  <c r="H284" i="5"/>
  <c r="K284" i="5"/>
  <c r="L284" i="5"/>
  <c r="M284" i="5"/>
  <c r="P284" i="5"/>
  <c r="Q284" i="5"/>
  <c r="T284" i="5"/>
  <c r="B285" i="5"/>
  <c r="C285" i="5"/>
  <c r="E285" i="5"/>
  <c r="F285" i="5"/>
  <c r="G285" i="5"/>
  <c r="H285" i="5"/>
  <c r="K285" i="5"/>
  <c r="L285" i="5"/>
  <c r="M285" i="5"/>
  <c r="P285" i="5"/>
  <c r="Q285" i="5"/>
  <c r="T285" i="5"/>
  <c r="B286" i="5"/>
  <c r="C286" i="5"/>
  <c r="E286" i="5"/>
  <c r="F286" i="5"/>
  <c r="G286" i="5"/>
  <c r="H286" i="5"/>
  <c r="K286" i="5"/>
  <c r="L286" i="5"/>
  <c r="M286" i="5"/>
  <c r="P286" i="5"/>
  <c r="Q286" i="5"/>
  <c r="T286" i="5"/>
  <c r="B287" i="5"/>
  <c r="C287" i="5"/>
  <c r="E287" i="5"/>
  <c r="F287" i="5"/>
  <c r="G287" i="5"/>
  <c r="H287" i="5"/>
  <c r="K287" i="5"/>
  <c r="L287" i="5"/>
  <c r="M287" i="5"/>
  <c r="P287" i="5"/>
  <c r="Q287" i="5"/>
  <c r="T287" i="5"/>
  <c r="B288" i="5"/>
  <c r="C288" i="5"/>
  <c r="E288" i="5"/>
  <c r="F288" i="5"/>
  <c r="G288" i="5"/>
  <c r="H288" i="5"/>
  <c r="K288" i="5"/>
  <c r="L288" i="5"/>
  <c r="M288" i="5"/>
  <c r="P288" i="5"/>
  <c r="Q288" i="5"/>
  <c r="T288" i="5"/>
  <c r="B289" i="5"/>
  <c r="C289" i="5"/>
  <c r="E289" i="5"/>
  <c r="F289" i="5"/>
  <c r="G289" i="5"/>
  <c r="H289" i="5"/>
  <c r="K289" i="5"/>
  <c r="L289" i="5"/>
  <c r="M289" i="5"/>
  <c r="P289" i="5"/>
  <c r="Q289" i="5"/>
  <c r="T289" i="5"/>
  <c r="B290" i="5"/>
  <c r="C290" i="5"/>
  <c r="E290" i="5"/>
  <c r="F290" i="5"/>
  <c r="G290" i="5"/>
  <c r="H290" i="5"/>
  <c r="K290" i="5"/>
  <c r="L290" i="5"/>
  <c r="M290" i="5"/>
  <c r="P290" i="5"/>
  <c r="Q290" i="5"/>
  <c r="T290" i="5"/>
  <c r="B297" i="5"/>
  <c r="C297" i="5"/>
  <c r="E297" i="5"/>
  <c r="F297" i="5"/>
  <c r="G297" i="5"/>
  <c r="H297" i="5"/>
  <c r="K297" i="5"/>
  <c r="L297" i="5"/>
  <c r="M297" i="5"/>
  <c r="P297" i="5"/>
  <c r="Q297" i="5"/>
  <c r="T297" i="5"/>
  <c r="B298" i="5"/>
  <c r="C298" i="5"/>
  <c r="E298" i="5"/>
  <c r="F298" i="5"/>
  <c r="G298" i="5"/>
  <c r="H298" i="5"/>
  <c r="K298" i="5"/>
  <c r="L298" i="5"/>
  <c r="M298" i="5"/>
  <c r="P298" i="5"/>
  <c r="Q298" i="5"/>
  <c r="T298" i="5"/>
  <c r="B291" i="5"/>
  <c r="C291" i="5"/>
  <c r="E291" i="5"/>
  <c r="F291" i="5"/>
  <c r="G291" i="5"/>
  <c r="H291" i="5"/>
  <c r="K291" i="5"/>
  <c r="L291" i="5"/>
  <c r="M291" i="5"/>
  <c r="P291" i="5"/>
  <c r="Q291" i="5"/>
  <c r="T291" i="5"/>
  <c r="B299" i="5"/>
  <c r="C299" i="5"/>
  <c r="E299" i="5"/>
  <c r="F299" i="5"/>
  <c r="G299" i="5"/>
  <c r="H299" i="5"/>
  <c r="K299" i="5"/>
  <c r="L299" i="5"/>
  <c r="M299" i="5"/>
  <c r="P299" i="5"/>
  <c r="Q299" i="5"/>
  <c r="T299" i="5"/>
  <c r="B292" i="5"/>
  <c r="C292" i="5"/>
  <c r="E292" i="5"/>
  <c r="F292" i="5"/>
  <c r="G292" i="5"/>
  <c r="H292" i="5"/>
  <c r="K292" i="5"/>
  <c r="L292" i="5"/>
  <c r="M292" i="5"/>
  <c r="P292" i="5"/>
  <c r="Q292" i="5"/>
  <c r="T292" i="5"/>
  <c r="B300" i="5"/>
  <c r="C300" i="5"/>
  <c r="E300" i="5"/>
  <c r="F300" i="5"/>
  <c r="G300" i="5"/>
  <c r="H300" i="5"/>
  <c r="K300" i="5"/>
  <c r="L300" i="5"/>
  <c r="M300" i="5"/>
  <c r="P300" i="5"/>
  <c r="Q300" i="5"/>
  <c r="T300" i="5"/>
  <c r="B301" i="5"/>
  <c r="C301" i="5"/>
  <c r="E301" i="5"/>
  <c r="F301" i="5"/>
  <c r="G301" i="5"/>
  <c r="H301" i="5"/>
  <c r="K301" i="5"/>
  <c r="L301" i="5"/>
  <c r="M301" i="5"/>
  <c r="P301" i="5"/>
  <c r="Q301" i="5"/>
  <c r="T301" i="5"/>
  <c r="B293" i="5"/>
  <c r="C293" i="5"/>
  <c r="E293" i="5"/>
  <c r="F293" i="5"/>
  <c r="G293" i="5"/>
  <c r="H293" i="5"/>
  <c r="K293" i="5"/>
  <c r="L293" i="5"/>
  <c r="M293" i="5"/>
  <c r="P293" i="5"/>
  <c r="Q293" i="5"/>
  <c r="T293" i="5"/>
  <c r="B302" i="5"/>
  <c r="C302" i="5"/>
  <c r="E302" i="5"/>
  <c r="F302" i="5"/>
  <c r="G302" i="5"/>
  <c r="H302" i="5"/>
  <c r="K302" i="5"/>
  <c r="L302" i="5"/>
  <c r="M302" i="5"/>
  <c r="P302" i="5"/>
  <c r="Q302" i="5"/>
  <c r="T302" i="5"/>
  <c r="B294" i="5"/>
  <c r="C294" i="5"/>
  <c r="E294" i="5"/>
  <c r="F294" i="5"/>
  <c r="G294" i="5"/>
  <c r="H294" i="5"/>
  <c r="K294" i="5"/>
  <c r="L294" i="5"/>
  <c r="M294" i="5"/>
  <c r="P294" i="5"/>
  <c r="Q294" i="5"/>
  <c r="T294" i="5"/>
  <c r="B303" i="5"/>
  <c r="C303" i="5"/>
  <c r="E303" i="5"/>
  <c r="F303" i="5"/>
  <c r="G303" i="5"/>
  <c r="H303" i="5"/>
  <c r="K303" i="5"/>
  <c r="L303" i="5"/>
  <c r="M303" i="5"/>
  <c r="P303" i="5"/>
  <c r="Q303" i="5"/>
  <c r="T303" i="5"/>
  <c r="B295" i="5"/>
  <c r="C295" i="5"/>
  <c r="E295" i="5"/>
  <c r="F295" i="5"/>
  <c r="G295" i="5"/>
  <c r="H295" i="5"/>
  <c r="K295" i="5"/>
  <c r="L295" i="5"/>
  <c r="M295" i="5"/>
  <c r="P295" i="5"/>
  <c r="Q295" i="5"/>
  <c r="T295" i="5"/>
  <c r="B304" i="5"/>
  <c r="C304" i="5"/>
  <c r="E304" i="5"/>
  <c r="F304" i="5"/>
  <c r="G304" i="5"/>
  <c r="H304" i="5"/>
  <c r="K304" i="5"/>
  <c r="L304" i="5"/>
  <c r="M304" i="5"/>
  <c r="P304" i="5"/>
  <c r="Q304" i="5"/>
  <c r="T304" i="5"/>
  <c r="B305" i="5"/>
  <c r="C305" i="5"/>
  <c r="E305" i="5"/>
  <c r="F305" i="5"/>
  <c r="G305" i="5"/>
  <c r="H305" i="5"/>
  <c r="K305" i="5"/>
  <c r="L305" i="5"/>
  <c r="M305" i="5"/>
  <c r="P305" i="5"/>
  <c r="Q305" i="5"/>
  <c r="T305" i="5"/>
  <c r="B306" i="5"/>
  <c r="C306" i="5"/>
  <c r="E306" i="5"/>
  <c r="F306" i="5"/>
  <c r="G306" i="5"/>
  <c r="H306" i="5"/>
  <c r="K306" i="5"/>
  <c r="L306" i="5"/>
  <c r="M306" i="5"/>
  <c r="P306" i="5"/>
  <c r="Q306" i="5"/>
  <c r="T306" i="5"/>
  <c r="B307" i="5"/>
  <c r="C307" i="5"/>
  <c r="E307" i="5"/>
  <c r="F307" i="5"/>
  <c r="G307" i="5"/>
  <c r="H307" i="5"/>
  <c r="K307" i="5"/>
  <c r="L307" i="5"/>
  <c r="M307" i="5"/>
  <c r="P307" i="5"/>
  <c r="Q307" i="5"/>
  <c r="T307" i="5"/>
  <c r="B296" i="5"/>
  <c r="C296" i="5"/>
  <c r="E296" i="5"/>
  <c r="F296" i="5"/>
  <c r="G296" i="5"/>
  <c r="H296" i="5"/>
  <c r="K296" i="5"/>
  <c r="L296" i="5"/>
  <c r="M296" i="5"/>
  <c r="P296" i="5"/>
  <c r="Q296" i="5"/>
  <c r="T296" i="5"/>
  <c r="B308" i="5"/>
  <c r="C308" i="5"/>
  <c r="E308" i="5"/>
  <c r="F308" i="5"/>
  <c r="G308" i="5"/>
  <c r="H308" i="5"/>
  <c r="K308" i="5"/>
  <c r="L308" i="5"/>
  <c r="M308" i="5"/>
  <c r="P308" i="5"/>
  <c r="Q308" i="5"/>
  <c r="T308" i="5"/>
  <c r="B309" i="5"/>
  <c r="C309" i="5"/>
  <c r="E309" i="5"/>
  <c r="F309" i="5"/>
  <c r="G309" i="5"/>
  <c r="H309" i="5"/>
  <c r="K309" i="5"/>
  <c r="L309" i="5"/>
  <c r="M309" i="5"/>
  <c r="P309" i="5"/>
  <c r="Q309" i="5"/>
  <c r="T309" i="5"/>
  <c r="B310" i="5"/>
  <c r="C310" i="5"/>
  <c r="E310" i="5"/>
  <c r="F310" i="5"/>
  <c r="G310" i="5"/>
  <c r="H310" i="5"/>
  <c r="K310" i="5"/>
  <c r="L310" i="5"/>
  <c r="M310" i="5"/>
  <c r="P310" i="5"/>
  <c r="Q310" i="5"/>
  <c r="T310" i="5"/>
  <c r="B311" i="5"/>
  <c r="C311" i="5"/>
  <c r="E311" i="5"/>
  <c r="F311" i="5"/>
  <c r="G311" i="5"/>
  <c r="H311" i="5"/>
  <c r="K311" i="5"/>
  <c r="L311" i="5"/>
  <c r="M311" i="5"/>
  <c r="P311" i="5"/>
  <c r="Q311" i="5"/>
  <c r="T311" i="5"/>
  <c r="B312" i="5"/>
  <c r="C312" i="5"/>
  <c r="E312" i="5"/>
  <c r="F312" i="5"/>
  <c r="G312" i="5"/>
  <c r="H312" i="5"/>
  <c r="K312" i="5"/>
  <c r="L312" i="5"/>
  <c r="M312" i="5"/>
  <c r="P312" i="5"/>
  <c r="Q312" i="5"/>
  <c r="T312" i="5"/>
  <c r="B313" i="5"/>
  <c r="C313" i="5"/>
  <c r="E313" i="5"/>
  <c r="F313" i="5"/>
  <c r="G313" i="5"/>
  <c r="H313" i="5"/>
  <c r="K313" i="5"/>
  <c r="L313" i="5"/>
  <c r="M313" i="5"/>
  <c r="P313" i="5"/>
  <c r="Q313" i="5"/>
  <c r="T313" i="5"/>
  <c r="B314" i="5"/>
  <c r="C314" i="5"/>
  <c r="E314" i="5"/>
  <c r="F314" i="5"/>
  <c r="G314" i="5"/>
  <c r="H314" i="5"/>
  <c r="K314" i="5"/>
  <c r="L314" i="5"/>
  <c r="M314" i="5"/>
  <c r="P314" i="5"/>
  <c r="Q314" i="5"/>
  <c r="T314" i="5"/>
  <c r="B315" i="5"/>
  <c r="C315" i="5"/>
  <c r="E315" i="5"/>
  <c r="F315" i="5"/>
  <c r="G315" i="5"/>
  <c r="H315" i="5"/>
  <c r="K315" i="5"/>
  <c r="L315" i="5"/>
  <c r="M315" i="5"/>
  <c r="P315" i="5"/>
  <c r="Q315" i="5"/>
  <c r="T315" i="5"/>
  <c r="B316" i="5"/>
  <c r="C316" i="5"/>
  <c r="E316" i="5"/>
  <c r="F316" i="5"/>
  <c r="G316" i="5"/>
  <c r="H316" i="5"/>
  <c r="K316" i="5"/>
  <c r="L316" i="5"/>
  <c r="M316" i="5"/>
  <c r="P316" i="5"/>
  <c r="Q316" i="5"/>
  <c r="T316" i="5"/>
  <c r="B317" i="5"/>
  <c r="C317" i="5"/>
  <c r="E317" i="5"/>
  <c r="F317" i="5"/>
  <c r="G317" i="5"/>
  <c r="H317" i="5"/>
  <c r="K317" i="5"/>
  <c r="L317" i="5"/>
  <c r="M317" i="5"/>
  <c r="P317" i="5"/>
  <c r="Q317" i="5"/>
  <c r="T317" i="5"/>
  <c r="B318" i="5"/>
  <c r="C318" i="5"/>
  <c r="E318" i="5"/>
  <c r="F318" i="5"/>
  <c r="G318" i="5"/>
  <c r="H318" i="5"/>
  <c r="K318" i="5"/>
  <c r="L318" i="5"/>
  <c r="M318" i="5"/>
  <c r="P318" i="5"/>
  <c r="Q318" i="5"/>
  <c r="T318" i="5"/>
  <c r="B319" i="5"/>
  <c r="C319" i="5"/>
  <c r="E319" i="5"/>
  <c r="F319" i="5"/>
  <c r="G319" i="5"/>
  <c r="H319" i="5"/>
  <c r="K319" i="5"/>
  <c r="L319" i="5"/>
  <c r="M319" i="5"/>
  <c r="P319" i="5"/>
  <c r="Q319" i="5"/>
  <c r="T319" i="5"/>
  <c r="B320" i="5"/>
  <c r="C320" i="5"/>
  <c r="E320" i="5"/>
  <c r="F320" i="5"/>
  <c r="G320" i="5"/>
  <c r="H320" i="5"/>
  <c r="K320" i="5"/>
  <c r="L320" i="5"/>
  <c r="M320" i="5"/>
  <c r="P320" i="5"/>
  <c r="Q320" i="5"/>
  <c r="T320" i="5"/>
  <c r="B321" i="5"/>
  <c r="C321" i="5"/>
  <c r="E321" i="5"/>
  <c r="F321" i="5"/>
  <c r="G321" i="5"/>
  <c r="H321" i="5"/>
  <c r="K321" i="5"/>
  <c r="L321" i="5"/>
  <c r="M321" i="5"/>
  <c r="P321" i="5"/>
  <c r="Q321" i="5"/>
  <c r="T321" i="5"/>
  <c r="B322" i="5"/>
  <c r="C322" i="5"/>
  <c r="E322" i="5"/>
  <c r="F322" i="5"/>
  <c r="G322" i="5"/>
  <c r="H322" i="5"/>
  <c r="K322" i="5"/>
  <c r="L322" i="5"/>
  <c r="M322" i="5"/>
  <c r="P322" i="5"/>
  <c r="Q322" i="5"/>
  <c r="T322" i="5"/>
  <c r="B323" i="5"/>
  <c r="C323" i="5"/>
  <c r="E323" i="5"/>
  <c r="F323" i="5"/>
  <c r="G323" i="5"/>
  <c r="H323" i="5"/>
  <c r="K323" i="5"/>
  <c r="L323" i="5"/>
  <c r="M323" i="5"/>
  <c r="P323" i="5"/>
  <c r="Q323" i="5"/>
  <c r="T323" i="5"/>
  <c r="B324" i="5"/>
  <c r="C324" i="5"/>
  <c r="E324" i="5"/>
  <c r="F324" i="5"/>
  <c r="G324" i="5"/>
  <c r="H324" i="5"/>
  <c r="K324" i="5"/>
  <c r="L324" i="5"/>
  <c r="M324" i="5"/>
  <c r="P324" i="5"/>
  <c r="Q324" i="5"/>
  <c r="T324" i="5"/>
  <c r="B325" i="5"/>
  <c r="C325" i="5"/>
  <c r="E325" i="5"/>
  <c r="F325" i="5"/>
  <c r="G325" i="5"/>
  <c r="H325" i="5"/>
  <c r="K325" i="5"/>
  <c r="L325" i="5"/>
  <c r="M325" i="5"/>
  <c r="P325" i="5"/>
  <c r="Q325" i="5"/>
  <c r="T325" i="5"/>
  <c r="B326" i="5"/>
  <c r="C326" i="5"/>
  <c r="E326" i="5"/>
  <c r="F326" i="5"/>
  <c r="G326" i="5"/>
  <c r="H326" i="5"/>
  <c r="K326" i="5"/>
  <c r="L326" i="5"/>
  <c r="M326" i="5"/>
  <c r="P326" i="5"/>
  <c r="Q326" i="5"/>
  <c r="T326" i="5"/>
  <c r="B327" i="5"/>
  <c r="C327" i="5"/>
  <c r="E327" i="5"/>
  <c r="F327" i="5"/>
  <c r="G327" i="5"/>
  <c r="H327" i="5"/>
  <c r="K327" i="5"/>
  <c r="L327" i="5"/>
  <c r="M327" i="5"/>
  <c r="P327" i="5"/>
  <c r="Q327" i="5"/>
  <c r="T327" i="5"/>
  <c r="B328" i="5"/>
  <c r="C328" i="5"/>
  <c r="E328" i="5"/>
  <c r="F328" i="5"/>
  <c r="G328" i="5"/>
  <c r="H328" i="5"/>
  <c r="K328" i="5"/>
  <c r="L328" i="5"/>
  <c r="M328" i="5"/>
  <c r="P328" i="5"/>
  <c r="Q328" i="5"/>
  <c r="T328" i="5"/>
  <c r="B329" i="5"/>
  <c r="C329" i="5"/>
  <c r="E329" i="5"/>
  <c r="F329" i="5"/>
  <c r="G329" i="5"/>
  <c r="H329" i="5"/>
  <c r="K329" i="5"/>
  <c r="L329" i="5"/>
  <c r="M329" i="5"/>
  <c r="P329" i="5"/>
  <c r="Q329" i="5"/>
  <c r="T329" i="5"/>
  <c r="B330" i="5"/>
  <c r="C330" i="5"/>
  <c r="E330" i="5"/>
  <c r="F330" i="5"/>
  <c r="G330" i="5"/>
  <c r="H330" i="5"/>
  <c r="K330" i="5"/>
  <c r="L330" i="5"/>
  <c r="M330" i="5"/>
  <c r="P330" i="5"/>
  <c r="Q330" i="5"/>
  <c r="T330" i="5"/>
  <c r="B331" i="5"/>
  <c r="C331" i="5"/>
  <c r="E331" i="5"/>
  <c r="F331" i="5"/>
  <c r="G331" i="5"/>
  <c r="H331" i="5"/>
  <c r="K331" i="5"/>
  <c r="L331" i="5"/>
  <c r="M331" i="5"/>
  <c r="P331" i="5"/>
  <c r="Q331" i="5"/>
  <c r="T331" i="5"/>
  <c r="B332" i="5"/>
  <c r="C332" i="5"/>
  <c r="E332" i="5"/>
  <c r="F332" i="5"/>
  <c r="G332" i="5"/>
  <c r="H332" i="5"/>
  <c r="K332" i="5"/>
  <c r="L332" i="5"/>
  <c r="M332" i="5"/>
  <c r="P332" i="5"/>
  <c r="Q332" i="5"/>
  <c r="T332" i="5"/>
  <c r="B333" i="5"/>
  <c r="C333" i="5"/>
  <c r="E333" i="5"/>
  <c r="F333" i="5"/>
  <c r="G333" i="5"/>
  <c r="H333" i="5"/>
  <c r="K333" i="5"/>
  <c r="L333" i="5"/>
  <c r="M333" i="5"/>
  <c r="P333" i="5"/>
  <c r="Q333" i="5"/>
  <c r="T333" i="5"/>
  <c r="B334" i="5"/>
  <c r="C334" i="5"/>
  <c r="E334" i="5"/>
  <c r="F334" i="5"/>
  <c r="G334" i="5"/>
  <c r="H334" i="5"/>
  <c r="K334" i="5"/>
  <c r="L334" i="5"/>
  <c r="M334" i="5"/>
  <c r="P334" i="5"/>
  <c r="Q334" i="5"/>
  <c r="T334" i="5"/>
  <c r="B335" i="5"/>
  <c r="C335" i="5"/>
  <c r="E335" i="5"/>
  <c r="F335" i="5"/>
  <c r="G335" i="5"/>
  <c r="H335" i="5"/>
  <c r="K335" i="5"/>
  <c r="L335" i="5"/>
  <c r="M335" i="5"/>
  <c r="P335" i="5"/>
  <c r="Q335" i="5"/>
  <c r="T335" i="5"/>
  <c r="B336" i="5"/>
  <c r="C336" i="5"/>
  <c r="E336" i="5"/>
  <c r="F336" i="5"/>
  <c r="G336" i="5"/>
  <c r="H336" i="5"/>
  <c r="K336" i="5"/>
  <c r="L336" i="5"/>
  <c r="M336" i="5"/>
  <c r="P336" i="5"/>
  <c r="Q336" i="5"/>
  <c r="T336" i="5"/>
  <c r="T16" i="5"/>
  <c r="M16" i="5"/>
  <c r="L16" i="5"/>
  <c r="K16" i="5"/>
  <c r="Q16" i="5"/>
  <c r="P16" i="5"/>
  <c r="H16" i="5"/>
  <c r="G16" i="5"/>
  <c r="F16" i="5"/>
  <c r="E16" i="5"/>
  <c r="B16" i="5"/>
  <c r="C16" i="5"/>
</calcChain>
</file>

<file path=xl/sharedStrings.xml><?xml version="1.0" encoding="utf-8"?>
<sst xmlns="http://schemas.openxmlformats.org/spreadsheetml/2006/main" count="4253" uniqueCount="570">
  <si>
    <t>Oficina Productora</t>
  </si>
  <si>
    <t>No. Orden</t>
  </si>
  <si>
    <t>Cód. Serie/Cód. Subserie</t>
  </si>
  <si>
    <t>Nombre de la serie / Nombre de la subserie</t>
  </si>
  <si>
    <t>Nombre del expediente</t>
  </si>
  <si>
    <t>Fecha inicial</t>
  </si>
  <si>
    <t>Fecha final</t>
  </si>
  <si>
    <t>Caja</t>
  </si>
  <si>
    <t>Carpeta</t>
  </si>
  <si>
    <t>Correlativo</t>
  </si>
  <si>
    <t>descripción de otros soportes</t>
  </si>
  <si>
    <t>No. Folios</t>
  </si>
  <si>
    <t>Notas / Observaciones</t>
  </si>
  <si>
    <t>N/A</t>
  </si>
  <si>
    <t>(1/1)</t>
  </si>
  <si>
    <t>(1/3)</t>
  </si>
  <si>
    <t>(2/2)</t>
  </si>
  <si>
    <t>(1/2)</t>
  </si>
  <si>
    <t>FORMATO ÚNICO DE INVENTARIO DOCUMENTAL - FUID</t>
  </si>
  <si>
    <t>Proceso</t>
  </si>
  <si>
    <t>GESTIÓN DOCUMENTAL</t>
  </si>
  <si>
    <t>Procedimiento</t>
  </si>
  <si>
    <t>CUMPLIMIENTO DEL CONTRATO - SERVICIOS POSTALES NACIONALES 4-72</t>
  </si>
  <si>
    <t>Código</t>
  </si>
  <si>
    <t>GD.233.P03.F01</t>
  </si>
  <si>
    <t>Fecha</t>
  </si>
  <si>
    <t>Versión</t>
  </si>
  <si>
    <t>3.4</t>
  </si>
  <si>
    <t>Página 1 de 1</t>
  </si>
  <si>
    <t>Oficinan que participan</t>
  </si>
  <si>
    <t>ENTIDAD PRODUCTORA</t>
  </si>
  <si>
    <t>AUDITORIA GENERAL DE LA REPUBLICA</t>
  </si>
  <si>
    <t>REGISTRO DE ENTRADA</t>
  </si>
  <si>
    <t>UNIDAD ADMINISTRATIVA</t>
  </si>
  <si>
    <t>FECHA</t>
  </si>
  <si>
    <t>OFICINA PRODUCTORA</t>
  </si>
  <si>
    <t>No. Transferencia</t>
  </si>
  <si>
    <t>OBJETO</t>
  </si>
  <si>
    <t>No. De Orden</t>
  </si>
  <si>
    <t>CÓDIGO</t>
  </si>
  <si>
    <t>Descripción del Expediente</t>
  </si>
  <si>
    <t>Descripción Unidad de conservación Archivo de Gestión</t>
  </si>
  <si>
    <t>Descripción Unidad de Conservación, Ubicación Archivo Central</t>
  </si>
  <si>
    <t>Soporte de conservación</t>
  </si>
  <si>
    <t>Frecuencia de Consulta</t>
  </si>
  <si>
    <t>Notas</t>
  </si>
  <si>
    <t>Nombre Serie / Subserie</t>
  </si>
  <si>
    <t>Nombre del Expediente</t>
  </si>
  <si>
    <t>Fechas extremas</t>
  </si>
  <si>
    <t>Otro</t>
  </si>
  <si>
    <t>Estante</t>
  </si>
  <si>
    <t>Entrepaño</t>
  </si>
  <si>
    <t>SERIE/SUBSERIE</t>
  </si>
  <si>
    <t>DD/MM/AA</t>
  </si>
  <si>
    <t>Stiker de recepción</t>
  </si>
  <si>
    <t>&lt;&lt;&lt;&lt;&lt;&lt;&lt;&lt;&lt;</t>
  </si>
  <si>
    <t>100.39.2</t>
  </si>
  <si>
    <t xml:space="preserve">CONTRATOS - Contratos de Prestacion de Servicios </t>
  </si>
  <si>
    <t>(2/3)</t>
  </si>
  <si>
    <t>(3/3)</t>
  </si>
  <si>
    <t xml:space="preserve">ORDENES DE SERVICIO O TRABAJO </t>
  </si>
  <si>
    <t>(2/5)</t>
  </si>
  <si>
    <t>(3/5)</t>
  </si>
  <si>
    <t>(4/5)</t>
  </si>
  <si>
    <t>(5/5)</t>
  </si>
  <si>
    <t>MEMORANDOS - Memorandos Recibidos</t>
  </si>
  <si>
    <t>PLANES - Plan Anual de Compras</t>
  </si>
  <si>
    <t xml:space="preserve">PLANILLAS DE CONTROL - Planillas de Control de Correspondencia </t>
  </si>
  <si>
    <t xml:space="preserve">MEMORANDOS - Memorandos Recibidos </t>
  </si>
  <si>
    <t>Despacho del Auditor</t>
  </si>
  <si>
    <t>100.2.12</t>
  </si>
  <si>
    <t>ACTAS - Actas de Devolucion de Inventarios</t>
  </si>
  <si>
    <t xml:space="preserve">Actas de devolucion de inventario 1994 a 1998 </t>
  </si>
  <si>
    <t>Actas de devolucion de inventario 1998</t>
  </si>
  <si>
    <t>Inventarios individuales y actas devolucion 1998 a 1999</t>
  </si>
  <si>
    <t>Actas de devolucion de inventarios 1997</t>
  </si>
  <si>
    <t>100.6.1</t>
  </si>
  <si>
    <t>CERTIFICADOS - Certificados de Disponibilidad Presupuestal</t>
  </si>
  <si>
    <t>Disponibilidad presupuestal abril a diciembre de 1994</t>
  </si>
  <si>
    <t>Certificados de disponibilidad presupuestal 1994 del 1056 Al 1255</t>
  </si>
  <si>
    <t xml:space="preserve"> Certificados de disponibilidad presupuestal 1994 del 1256 al 1455</t>
  </si>
  <si>
    <t xml:space="preserve"> Certificados de disponibilidad presupuestal 1994 del 1456 al 1626</t>
  </si>
  <si>
    <t xml:space="preserve"> Certificados de disponibilidad presupuestal 1994 del 255 al 455</t>
  </si>
  <si>
    <t xml:space="preserve"> Certificados de disponibilidad presupuestal 1994 del 456 al 655</t>
  </si>
  <si>
    <t xml:space="preserve"> Certificados de disponibilidad presupuestal 1994 del 656 al 855</t>
  </si>
  <si>
    <t xml:space="preserve"> Certificados de disponibilidad presupuestal 1994 del 856 al 1055</t>
  </si>
  <si>
    <t>Hojas sueltas</t>
  </si>
  <si>
    <t xml:space="preserve"> Certificados de disponibilidad presupuestal 1996 del 158 al 429</t>
  </si>
  <si>
    <t>Certificados</t>
  </si>
  <si>
    <t xml:space="preserve"> Certificados de disponibilidad presupuestal 1996 del 430 al 641</t>
  </si>
  <si>
    <t xml:space="preserve"> Certificados de disponibilidad presupuestal 1996 del 642 al 834</t>
  </si>
  <si>
    <t xml:space="preserve"> Certificados de disponibilidad presupuestal 1996 del 385 al 1070</t>
  </si>
  <si>
    <t>Comprobante 1 trimestre de 1994</t>
  </si>
  <si>
    <t xml:space="preserve"> Certificados de disponibilidad presupuestal marzo 1997</t>
  </si>
  <si>
    <t xml:space="preserve"> Certificados de disponibilidad presupuestal abril 1997</t>
  </si>
  <si>
    <t xml:space="preserve"> Certificados de disponibilidad presupuestal mayo 1997</t>
  </si>
  <si>
    <t xml:space="preserve"> Certificados de disponibilidad presupuestal junio 1997</t>
  </si>
  <si>
    <t xml:space="preserve"> Certificados de disponibilidad presupuestal julio 1997</t>
  </si>
  <si>
    <t xml:space="preserve"> Certificados de disponibilidad presupuestal agosto 1997</t>
  </si>
  <si>
    <t xml:space="preserve"> Certificados de disponibilidad presupuestal 1996 del 431 al 1453</t>
  </si>
  <si>
    <t>Los numeros de los certificaciones no se encuentran en consucutivo</t>
  </si>
  <si>
    <t xml:space="preserve"> Certificados de disponibilidad presupuestal 1996 del 1149 al 1672</t>
  </si>
  <si>
    <t xml:space="preserve"> Certificados de disponibilidad presupuestal 1996 del 012 al 1916</t>
  </si>
  <si>
    <t xml:space="preserve"> Certificados de disponibilidad presupuestal 1996 del 2202 al 2520</t>
  </si>
  <si>
    <t xml:space="preserve"> Certificados de disponibilidad presupuestal 1996 del 2346 al 2685</t>
  </si>
  <si>
    <t xml:space="preserve"> Certificados de disponibilidad presupuestal enero 1997</t>
  </si>
  <si>
    <t xml:space="preserve"> Certificados de disponibilidad presupuestal febrero 1997</t>
  </si>
  <si>
    <t xml:space="preserve"> Certificados de disponibilidad presupuestal 1997 del 001 al 054</t>
  </si>
  <si>
    <t xml:space="preserve"> Certificados de disponibilidad presupuestal 1997 del 055 al 082 </t>
  </si>
  <si>
    <t xml:space="preserve"> Certificados de disponibilidad presupuestal 1996 del 001 al 156 </t>
  </si>
  <si>
    <t xml:space="preserve"> Certificados de disponibilidad presupuestal No. 373 al 1218 </t>
  </si>
  <si>
    <t xml:space="preserve"> Certificados de disponibilidad presupuestal  de 1998</t>
  </si>
  <si>
    <t xml:space="preserve"> Certificados de disponibilidad No.01 al 017</t>
  </si>
  <si>
    <t>Contraloria general de la republica certificados de disponibilidad 1995 No. 2606 - 2247 - 111</t>
  </si>
  <si>
    <t>Contraloria general de la republica certificados de disponibilidad 1995 No. 1609 - 1886 - 211</t>
  </si>
  <si>
    <t>Contraloria general de la republica certificados de disponibilidad 1995 No. 1885 - 1881 311</t>
  </si>
  <si>
    <t>Contraloria general de la republica certificados de disponibilidad 1995 No. 1647 - 1446 411</t>
  </si>
  <si>
    <t>Contraloria general de la republica certificados de disponibilidad 1995 No. 1252 - 1445 511</t>
  </si>
  <si>
    <t>Contraloria general de la republica certificados de disponibilidad 1995 No. 1085 - 1251 611</t>
  </si>
  <si>
    <t>Contraloria general de la republica certificados de disponibilidad 1995 No. 831 - 1084 711</t>
  </si>
  <si>
    <t>Contraloria general de la republica certificados de disponibilidad 1995 No. 581 - 830 811</t>
  </si>
  <si>
    <t>Contraloria general de la republica certificados de disponibilidad 1995 No. 320 - 580 911</t>
  </si>
  <si>
    <t>Contraloria general de la republica certificados de disponibilidad 1995 No. 115 - 319 1011</t>
  </si>
  <si>
    <t>Contraloria general de la republica certificados de disponibilidad 1995 No. 001 - 114 1111</t>
  </si>
  <si>
    <t xml:space="preserve"> Certificados de disponibilidad Presupuestal del fondo de bienestar socialNo.01 al 017 1996</t>
  </si>
  <si>
    <t>100.7.1</t>
  </si>
  <si>
    <t>CIRCULARES - Circulares Informativas</t>
  </si>
  <si>
    <t xml:space="preserve">Circular informativa contratos marzo de bienestar social </t>
  </si>
  <si>
    <t>Circular interna informativa No. 001</t>
  </si>
  <si>
    <t>Circulares de auditoria externa 1995</t>
  </si>
  <si>
    <t>Memos y circulares de 1998</t>
  </si>
  <si>
    <t xml:space="preserve">Circulares varias </t>
  </si>
  <si>
    <t>Sin stiker</t>
  </si>
  <si>
    <t>Circular No. 003 de 1999</t>
  </si>
  <si>
    <t xml:space="preserve">Circular rendicion de inventarios </t>
  </si>
  <si>
    <t xml:space="preserve">Circular solictud de entrega y pasajes </t>
  </si>
  <si>
    <t>Circular interna No. 001-95</t>
  </si>
  <si>
    <t>Circular No. 002 - 003</t>
  </si>
  <si>
    <t>100.8</t>
  </si>
  <si>
    <t>COMPROBANTES - Comprobantes de Contabilidad</t>
  </si>
  <si>
    <t>Primer y segundo trimestre de 1993</t>
  </si>
  <si>
    <t>Comprobantes de conciliaciones con el banco del estado noviembre de 1994</t>
  </si>
  <si>
    <t xml:space="preserve">Comprobantes de conciliaciones con el banco del estado octubre de 1994 </t>
  </si>
  <si>
    <t xml:space="preserve">Comprobantes de conciliaciones con el banco del estado septiembre de 1994 </t>
  </si>
  <si>
    <t>Comprobantes de conciliaciones con el banco del estado octubre de 1994</t>
  </si>
  <si>
    <t xml:space="preserve">Comprobantes de conciliaciones con el banco popular julio de 1994 </t>
  </si>
  <si>
    <t xml:space="preserve">Comprobantes de conciliaciones agosto y diciembre de 1995 </t>
  </si>
  <si>
    <t xml:space="preserve">Comprobantes de conciliaciones con el banco banco popular agosto y diciembre de 1995 </t>
  </si>
  <si>
    <t xml:space="preserve">Comprobantes de conciliaciones con el banco banco popular octubre y No.viembre de 1995 </t>
  </si>
  <si>
    <t xml:space="preserve">Comprobantes de conciliaciones con el banco banco popular diciembre de1995 </t>
  </si>
  <si>
    <t xml:space="preserve">Comprobantes de conciliaciones con el banco banco ganadero junion de 1995 </t>
  </si>
  <si>
    <t xml:space="preserve">Argollado </t>
  </si>
  <si>
    <t>Comprobantes de conciliaciones con el banco banco ganadero julio de 1995</t>
  </si>
  <si>
    <t>Comprobantes de conciliaciones con el banco banco ganadero agosto de 1995</t>
  </si>
  <si>
    <t>Comprobantes de conciliaciones con el banco banco ganadero septiembre de 1995</t>
  </si>
  <si>
    <t>Comprobantes de conciliaciones con el banco banco ganadero octubre de 1995</t>
  </si>
  <si>
    <t>Comprobantes de conciliaciones con el banco banco ganadero No.viembre de 1995</t>
  </si>
  <si>
    <t>Comprobantes de conciliaciones con el banco banco ganadero diciembre de 1995</t>
  </si>
  <si>
    <t>Comprobantes de conciliaciones con el banco tequendama agosto y diciembre de 1995</t>
  </si>
  <si>
    <t>Comprobante conciliacion bancaria julio 1996</t>
  </si>
  <si>
    <t xml:space="preserve">Comprobante fondo de bienestar social 1 y 2 semestre </t>
  </si>
  <si>
    <t>Comprobantes de conciliaciones con el banco banco bancafe agosto y diciembre 1995</t>
  </si>
  <si>
    <t>Comprobantes de conciliaciones con el banco banco popular enero de 1996</t>
  </si>
  <si>
    <t>Comprobantes de conciliaciones con el banco banco popular febrero de 1996</t>
  </si>
  <si>
    <t>Comprobantes de conciliaciones con el banco banco popular marzo de 1996</t>
  </si>
  <si>
    <t>Comprobantes de conciliaciones con el banco banco opular abril de 1996</t>
  </si>
  <si>
    <t>Comprobantes de conciliaciones con el banco banco popular mayo de 1996</t>
  </si>
  <si>
    <t>Comprobantes de conciliaciones con el banco banco popular junio de 1996</t>
  </si>
  <si>
    <t>Comprobantes de conciliaciones con el banco banco popular julio de 1996</t>
  </si>
  <si>
    <t>Comprobantes de conciliaciones con el banco banco popular septiembre de 1996</t>
  </si>
  <si>
    <t>Comprobantes de conciliaciones con el banco banco popular octubre de 1996</t>
  </si>
  <si>
    <t>Comprobantes de conciliaciones con el banco anco popular No.viembre de 1996</t>
  </si>
  <si>
    <t>Comprobantes de conciliaciones con el banco banco popular diciembre de 1996</t>
  </si>
  <si>
    <t>Comprobantes de conciliaciones con el banco banco tequendama enero de 1996</t>
  </si>
  <si>
    <t>Comprobantes de conciliaciones con el banco banco tequendama febrero de 1996</t>
  </si>
  <si>
    <t>Comprobantes de conciliaciones con el banco banco tequendama marzo de 1996</t>
  </si>
  <si>
    <t>Comprobantes de conciliaciones con el banco banco tequendama abril de 1996</t>
  </si>
  <si>
    <t>Comprobantes de conciliaciones con el banco banco tequendama mayo de 1996</t>
  </si>
  <si>
    <t>Comprobantes de conciliaciones con el banco banco tequendama junio de 1996</t>
  </si>
  <si>
    <t>Comprobantes de conciliaciones con el banco banco tequendama julio de 1996</t>
  </si>
  <si>
    <t>Comprobantes de conciliaciones con el banco banco tequendama agosto de 1996</t>
  </si>
  <si>
    <t>Comprobantes de conciliaciones con el banco banco tequendama septiembre de 1996</t>
  </si>
  <si>
    <t>Comprobantes de conciliaciones con el banco banco tequendama octubre de 1996</t>
  </si>
  <si>
    <t>Comprobantes de conciliaciones con el banco banco tequendamaigencia No.mbre 1996</t>
  </si>
  <si>
    <t>Comprobantes de conciliaciones con el banco banco tequendama diciembre de 1996</t>
  </si>
  <si>
    <t>Comprobantes de conciliaciones con el banco del estado enero de 1996</t>
  </si>
  <si>
    <t>Comprobantes de conciliaciones con el banco del estado febrero de 1996</t>
  </si>
  <si>
    <t>Comprobantes de conciliaciones con el banco del estado marzo de 1996</t>
  </si>
  <si>
    <t>Comprobantes de conciliaciones con el banco del estado abril de 1996</t>
  </si>
  <si>
    <t>Comprobantes de conciliaciones con el banco del estado mayo de 1996</t>
  </si>
  <si>
    <t>Comprobantes de conciliaciones con el banco del estado junio de 1996</t>
  </si>
  <si>
    <t>Comprobantes de conciliaciones con el banco del estado agosto de 1996</t>
  </si>
  <si>
    <t>Comprobantes de conciliaciones con el banco del estado septiembre de 1996</t>
  </si>
  <si>
    <t>Comprobantes de conciliaciones con el banco del estado octubre de 1996</t>
  </si>
  <si>
    <t>Comprobantes de conciliaciones con el banco del estado No.viembre de 1996</t>
  </si>
  <si>
    <t>Comprobantes de conciliaciones con el banco del estado diciembre de 1996</t>
  </si>
  <si>
    <t>Comprobante de ajustes por inflacion y depreciacion</t>
  </si>
  <si>
    <t>Comprobantes de conciliaciones con el banco banco cafetero enenro de 1996</t>
  </si>
  <si>
    <t>Comprobantes de conciliaciones con el banco banco cafetero febrero de 1996</t>
  </si>
  <si>
    <t>Comprobantes de conciliaciones con el banco banco cafetero marzo de 1996</t>
  </si>
  <si>
    <t>Comprobantes de conciliaciones con el banco bancafe abril de 1996</t>
  </si>
  <si>
    <t>Comprobantes de conciliaciones con el banco bancafe mayo de 1996</t>
  </si>
  <si>
    <t>Comprobantes de conciliaciones con el banco bancafe junio de 1996</t>
  </si>
  <si>
    <t>Comprobantes de conciliaciones con el banco bancafe julio de 1996</t>
  </si>
  <si>
    <t>Comprobantes de conciliaciones con el banco bancafe agosto de 1996</t>
  </si>
  <si>
    <t>Comprobantes de conciliaciones con el banco bancafe septiembre de 1996</t>
  </si>
  <si>
    <t>Comprobantes de conciliaciones con el banco bancafe octubre de 1996</t>
  </si>
  <si>
    <t>Comprobantes de conciliaciones con el banco bancafe No.vimbre de 1996</t>
  </si>
  <si>
    <t>Comprobantes de conciliaciones con el banco bancafe diciembre de 1996</t>
  </si>
  <si>
    <t>Comprobantes de conciliaciones con el banco banco comercial antioqueño enero de 1996</t>
  </si>
  <si>
    <t>Comprobantes de conciliaciones con el banco banco comercial antioqueño febrero de 1996</t>
  </si>
  <si>
    <t>Comprobantes de conciliaciones con el banco banco comercial antioqueño marzo de 1996</t>
  </si>
  <si>
    <t>Comprobantes de conciliaciones con el banco banco comercial antioqueño abril de 1996</t>
  </si>
  <si>
    <t>Comprobantes de conciliaciones con el banco banco comercial antioqueño mayo de 1996</t>
  </si>
  <si>
    <t>Comprobantes de conciliaciones con el banco banco comercial antioqueño junio de 1996</t>
  </si>
  <si>
    <t>Comprobantes de conciliaciones con el banco banco comercial antioqueño julio de 1996</t>
  </si>
  <si>
    <t>Comprobantes de conciliaciones con el banco bancoquia agosto de 1996</t>
  </si>
  <si>
    <t>Comprobantes de conciliaciones con el banco bancoquia septiembre de 1996</t>
  </si>
  <si>
    <t>Comprobantes de conciliaciones con el banco bancoquia octubre de 1996</t>
  </si>
  <si>
    <t>Comprobantes de conciliaciones con el banco bancoquia No.viembre de 1996</t>
  </si>
  <si>
    <t>Comprobantes de conciliaciones con el banco bancoquia diciembre de 1996</t>
  </si>
  <si>
    <t>Comprobantes de conciliaciones con el banco banco ganadero enero de 1996</t>
  </si>
  <si>
    <t>Comprobantes de conciliaciones con el banco banco ganadero febrero de1996</t>
  </si>
  <si>
    <t>Comprobantes de conciliaciones con el banco banco ganadero marzo de 1996</t>
  </si>
  <si>
    <t>Comprobantes de conciliaciones con el banco banco ganadero abril de 1996</t>
  </si>
  <si>
    <t>Comprobantes de conciliaciones con el banco banco ganadero mayo de 1996</t>
  </si>
  <si>
    <t>Comprobantes de conciliaciones con el banco banco ganadero junio de 1996</t>
  </si>
  <si>
    <t>Comprobantes de conciliaciones con el banco banco ganadero julio de 1996</t>
  </si>
  <si>
    <t>Comprobantes de conciliaciones con el banco banco ganadero agosto de 1996</t>
  </si>
  <si>
    <t>Comprobantes de conciliaciones con el banco banco ganadero septiembre de 1996</t>
  </si>
  <si>
    <t>Comprobantes de conciliaciones con el banco banco ganadero octubre de 1996</t>
  </si>
  <si>
    <t>Comprobantes de conciliaciones con el banco banco ganadero No.viembre de 1996</t>
  </si>
  <si>
    <t>Comprobantes de conciliaciones con el banco banco ganadero diciembre de 1996</t>
  </si>
  <si>
    <t>Comprobantes de conciliaciones con el banco bancafe enero de 1997</t>
  </si>
  <si>
    <t>Comprobantes de conciliaciones con el banco bancafe febrero de 1997</t>
  </si>
  <si>
    <t>Comprobantes de conciliaciones con el banco bancafe marzo de 1997</t>
  </si>
  <si>
    <t>Comprobantes de conciliaciones con el banco bancafe abril de 1997</t>
  </si>
  <si>
    <t>Comprobantes de conciliaciones con el banco bancafe mayo de 1997</t>
  </si>
  <si>
    <t>Comprobantes de conciliaciones con el banco bancafe junio de 1997</t>
  </si>
  <si>
    <t>Comprobantes de conciliaciones con el banco bancafe julio de 1997</t>
  </si>
  <si>
    <t>Comprobantes de conciliaciones con el banco bancoquia enero de 1997</t>
  </si>
  <si>
    <t>Comprobantes de conciliaciones con el banco bancoquia febrero de 1997</t>
  </si>
  <si>
    <t>Comprobantes de conciliaciones con el banco bancoquia marzo de 1997</t>
  </si>
  <si>
    <t>Comprobantes de conciliaciones con el banco bancoquia abril de 1997</t>
  </si>
  <si>
    <t>Comprobantes de conciliaciones con el banco bancoquia mayo de 1997</t>
  </si>
  <si>
    <t>Comprobantes de conciliaciones con el banco bancoquia junio de 1997</t>
  </si>
  <si>
    <t>Comprobantes de conciliaciones con el banco bancoquia julio de 1997</t>
  </si>
  <si>
    <t>Comprobantes de conciliaciones con el banco banco popular enero de 1997</t>
  </si>
  <si>
    <t>Comprobantes de conciliaciones con el banco banco popular febrero de 1997</t>
  </si>
  <si>
    <t>Comprobantes de conciliaciones con el banco banco popular marzo abril de 1997</t>
  </si>
  <si>
    <t>Comprobantes de conciliaciones con el banco banco popular abril de 1997</t>
  </si>
  <si>
    <t>Comprobantes de conciliaciones con el banco banco popular mayo de 1997</t>
  </si>
  <si>
    <t>Comprobantes de conciliaciones con el banco banco popular junio de 1997</t>
  </si>
  <si>
    <t>Comprobantes de conciliaciones con el banco banco popular julio de 1997</t>
  </si>
  <si>
    <t xml:space="preserve"> Comprobantes de conciliaciones con el banco bancarias banco del estado enero de 1997</t>
  </si>
  <si>
    <t xml:space="preserve"> Comprobantes de conciliaciones con el banco bancarias banco del estado febrero de 1997</t>
  </si>
  <si>
    <t xml:space="preserve"> Comprobantes de conciliaciones con el banco bancarias banco del estado marzo de 1997</t>
  </si>
  <si>
    <t xml:space="preserve"> Comprobantes de conciliaciones con el banco bancarias banco del estado abril de 1997</t>
  </si>
  <si>
    <t xml:space="preserve"> Comprobantes de conciliaciones con el banco bancarias banco del estado mayo de 1997</t>
  </si>
  <si>
    <t xml:space="preserve"> Comprobantes de conciliaciones con el banco bancarias banco del estado junio de 1997</t>
  </si>
  <si>
    <t xml:space="preserve"> Comprobantes de conciliaciones con el banco bancarias banco del estado julio de1997</t>
  </si>
  <si>
    <t xml:space="preserve"> Comprobantes de conciliaciones con el banco bancarias banco tequendama enero de 1997</t>
  </si>
  <si>
    <t xml:space="preserve"> Comprobantes de conciliaciones con el banco bancarias banco tequendama febrero de 1997</t>
  </si>
  <si>
    <t xml:space="preserve"> Comprobantes de conciliaciones con el banco bancarias banco tequendama marzo de 1997</t>
  </si>
  <si>
    <t xml:space="preserve"> Comprobantes de conciliaciones con el banco bancarias banco tequendama abril de 1997</t>
  </si>
  <si>
    <t xml:space="preserve"> Comprobantes de conciliaciones con el banco bancarias banco tequendama mayo de 1997</t>
  </si>
  <si>
    <t xml:space="preserve"> Comprobantes de conciliaciones con el banco bancarias banco tequendama junio de 1997</t>
  </si>
  <si>
    <t xml:space="preserve"> Comprobantes de conciliaciones con el banco bancarias banco tequendama julio de1997</t>
  </si>
  <si>
    <t xml:space="preserve"> Comprobantes de conciliaciones con el banco bancarias banco ganadero enero de 1997</t>
  </si>
  <si>
    <t xml:space="preserve"> Comprobantes de conciliaciones con el banco bancarias banco ganadero febrero de 1997</t>
  </si>
  <si>
    <t xml:space="preserve"> Comprobantes de conciliaciones con el banco bancarias banco ganadero marzo de 1997</t>
  </si>
  <si>
    <t xml:space="preserve"> Comprobantes de conciliaciones con el banco bancarias banco ganadero de abril de 1997</t>
  </si>
  <si>
    <t xml:space="preserve"> Comprobantes de conciliaciones con el banco bancarias banco ganadero mayo de 1997</t>
  </si>
  <si>
    <t xml:space="preserve"> Comprobantes de conciliaciones con el banco bancarias banco ganadero junio de 1997</t>
  </si>
  <si>
    <t xml:space="preserve"> Comprobantes de conciliaciones con el banco bancarias banco ganadero julio de 1997</t>
  </si>
  <si>
    <t xml:space="preserve"> Comprobantes de conciliaciones con el banco bancarias banco bancafe febrero de 1998</t>
  </si>
  <si>
    <t xml:space="preserve"> Comprobantes de conciliaciones con el banco bancarias banco del estado febrero de 1998 </t>
  </si>
  <si>
    <t xml:space="preserve"> Comprobantes de conciliaciones con el banco bancarias banco ganadero febrero de 1998</t>
  </si>
  <si>
    <t xml:space="preserve"> Comprobantes de conciliaciones con el banco bancarias banco popular febrero de 1998</t>
  </si>
  <si>
    <t xml:space="preserve"> Comprobantes de conciliaciones con el banco bancarias banco tequendama febrero de 1998</t>
  </si>
  <si>
    <t xml:space="preserve"> Comprobantes de conciliaciones con el banco bancarias banco bancoquia febrero de 1998</t>
  </si>
  <si>
    <t xml:space="preserve"> Comprobantes de conciliaciones con el banco bancarias banco caja agraria febrero de 1998 </t>
  </si>
  <si>
    <t>Comprobantes e informacion contable de 1997</t>
  </si>
  <si>
    <t xml:space="preserve">Orden de pago imputacion presupuestal de 1998 </t>
  </si>
  <si>
    <t>Orden de pago imputacion presupuestal de 1996</t>
  </si>
  <si>
    <t>Comprobante de viaticos 1994</t>
  </si>
  <si>
    <t>100.9</t>
  </si>
  <si>
    <t>COMPROBANTES DE EGRESO DE ALMACEN</t>
  </si>
  <si>
    <t>Comprobantes salida de almacen de 1995</t>
  </si>
  <si>
    <t>Comprobante Contraloria General de la Republica</t>
  </si>
  <si>
    <t>Comprobantes 1995</t>
  </si>
  <si>
    <t>Comprobante egreso Risaralda</t>
  </si>
  <si>
    <t>Comprabantes plan de compras 1998</t>
  </si>
  <si>
    <t>Solicitudes de entrega externa de 1997</t>
  </si>
  <si>
    <t>Elementos de consumo</t>
  </si>
  <si>
    <t>Contraloria General de la Nacion Antioquia 1997</t>
  </si>
  <si>
    <t>100.17.3</t>
  </si>
  <si>
    <t xml:space="preserve">CONVOCATORIAS - Convocatorias de Seleccion de Personal Hojas de Vida de Candidatos </t>
  </si>
  <si>
    <t>Proceso de carrera administrativa</t>
  </si>
  <si>
    <t>Asdecol convocatorias</t>
  </si>
  <si>
    <t>100.26.22</t>
  </si>
  <si>
    <t>INFORMES - Informes ejecutivos de prensa</t>
  </si>
  <si>
    <t>Contraloria General de la Republica Bogota - Cundinamarca Pao y Parc</t>
  </si>
  <si>
    <t>Acetatos</t>
  </si>
  <si>
    <t xml:space="preserve">Contraloria General de Republica fondo de bienestar </t>
  </si>
  <si>
    <t>Revista audiletras</t>
  </si>
  <si>
    <t xml:space="preserve">Contraloria general de la Republica ORICF </t>
  </si>
  <si>
    <t>Informe fondo de bienestar</t>
  </si>
  <si>
    <t xml:space="preserve">Gerencia seccional de Cundinamarca </t>
  </si>
  <si>
    <t>100.27.2</t>
  </si>
  <si>
    <t>INVENTARIOS - Inventarios individuales de Bienes</t>
  </si>
  <si>
    <t>Entrega de insumos de 1997</t>
  </si>
  <si>
    <t>Inventario fisico de 1995</t>
  </si>
  <si>
    <t>Comprobantes de pedido elementos de consumo de 1995</t>
  </si>
  <si>
    <t>inventario fisico de 1994</t>
  </si>
  <si>
    <t>Actualizacion de elementos devolutivos 1997</t>
  </si>
  <si>
    <t>Inventario fisico enviado de 1994</t>
  </si>
  <si>
    <t>Entrega de elementos devolutivos 1997</t>
  </si>
  <si>
    <t>Inventario fisico enviado de 1995</t>
  </si>
  <si>
    <t>Inventario de elementos devolutivos de 1998</t>
  </si>
  <si>
    <t>Inventario fisico enviado de 1997</t>
  </si>
  <si>
    <t>elementos devolutivos de 1998</t>
  </si>
  <si>
    <t>Inventario fisico de 1996</t>
  </si>
  <si>
    <t>Traspasos y devoluciones 1999</t>
  </si>
  <si>
    <t>Inventario auditoria externa de 1999</t>
  </si>
  <si>
    <t>Inventario de escritura publica No. 5732 de cali</t>
  </si>
  <si>
    <t>Inventario de escritura publica No. 3336 de bogota</t>
  </si>
  <si>
    <t>Inventario de escritura publica No. 3335 de bogota</t>
  </si>
  <si>
    <t>Inventario de escritura publica No. 2141 de bogota</t>
  </si>
  <si>
    <t>Inventario de escritura publica No. 638 de bogota</t>
  </si>
  <si>
    <t>Inventario de escritura publica No. 84 de barranquilla</t>
  </si>
  <si>
    <t>Inventario de escritura publica No. 5088 de bogota</t>
  </si>
  <si>
    <t>Inventario de escritura publica No. 2547 de bogota</t>
  </si>
  <si>
    <t>Inventario de escritura publica No. 7608 de bogota</t>
  </si>
  <si>
    <t>Inventario de escritura publica No. 312 de bogota</t>
  </si>
  <si>
    <t xml:space="preserve">Inventario de escritura publica No. 0103 de bogota </t>
  </si>
  <si>
    <t>Inventario de escritura publica No. 2627 de bogota</t>
  </si>
  <si>
    <t>Inventario de escritura publica No. 3081 de bogota</t>
  </si>
  <si>
    <t>Inventario de escritura publica No. 6111 de bogota</t>
  </si>
  <si>
    <t>Inventario de escritura publica No. 2086 de bogota</t>
  </si>
  <si>
    <t>Inventario de escritura publica No. 2395 de bogota</t>
  </si>
  <si>
    <t>Inventario de escritura publica No. 4398 de bogota</t>
  </si>
  <si>
    <t>Novedad de recursos fisicos</t>
  </si>
  <si>
    <t xml:space="preserve">Copias de escrituras </t>
  </si>
  <si>
    <t>100.34.2</t>
  </si>
  <si>
    <t>Memorandos recibidos No. 001 - 028 de 1997</t>
  </si>
  <si>
    <t>Memorandos recibidos No. 001 y 002 de 1998</t>
  </si>
  <si>
    <t>Memorandos recibidos No. 001 - 005 de 1996 de funcionarios de auditoria</t>
  </si>
  <si>
    <t>Memorandos recibidos de auditoria externa de 1996</t>
  </si>
  <si>
    <t>Memorandos recibidos de auditoria externa de 1995</t>
  </si>
  <si>
    <t>Memorandos recibidos de auditoria No.00054</t>
  </si>
  <si>
    <t>Memorandos recibidos de auditoria No. 0083</t>
  </si>
  <si>
    <t xml:space="preserve">Memorandos recibidos de No.0081 </t>
  </si>
  <si>
    <t>Memorando No. 029</t>
  </si>
  <si>
    <t>Memorando internos</t>
  </si>
  <si>
    <t>Memorando No. 008 para funcionarios de la auditorias de externas</t>
  </si>
  <si>
    <t>100.35.2</t>
  </si>
  <si>
    <t>NOMINA - Novedades de Nomina</t>
  </si>
  <si>
    <t>Informes sobre descuentos de nomina de 1995</t>
  </si>
  <si>
    <t>Informes sobre descuentos de nomina de 1994</t>
  </si>
  <si>
    <t xml:space="preserve"> Conciliaciones y extractos bancarios 1995</t>
  </si>
  <si>
    <t xml:space="preserve"> Conciliaciones bancarios 1995</t>
  </si>
  <si>
    <t xml:space="preserve"> Conciliaciones y extractos bancarios 1994 al 1995</t>
  </si>
  <si>
    <t>Contraloria general de antioquia plan general de contabilidad publica</t>
  </si>
  <si>
    <t>Nomina novedades de nomina horas extras y vacaciones</t>
  </si>
  <si>
    <t>Exractos de nomina</t>
  </si>
  <si>
    <t>Informe de nomina de 1995</t>
  </si>
  <si>
    <t>Ordenes de pago</t>
  </si>
  <si>
    <t>Comprobantes</t>
  </si>
  <si>
    <t>Pago de nomina</t>
  </si>
  <si>
    <t>Auditoria de nomina de 1994</t>
  </si>
  <si>
    <t>Certificaciones 1996</t>
  </si>
  <si>
    <t>Certificaciones Y horas extras auditoria externa</t>
  </si>
  <si>
    <t>Despacho auditor certificacines horas extras 1995</t>
  </si>
  <si>
    <t>Novedades funcionarios 1995</t>
  </si>
  <si>
    <t>100.38.2</t>
  </si>
  <si>
    <t xml:space="preserve">Fondo de bienestar social </t>
  </si>
  <si>
    <t>Plan anual general de compras de 1997</t>
  </si>
  <si>
    <t>Plan anual operativo de 1994</t>
  </si>
  <si>
    <t>Plan anual de compras de 1993</t>
  </si>
  <si>
    <t>PLANILLAS - Planillas de Control de Correspondencia</t>
  </si>
  <si>
    <t>Control De Correspondencia de 1997</t>
  </si>
  <si>
    <t xml:space="preserve">Unidad de Control Fiscal </t>
  </si>
  <si>
    <t>100.1.2.13</t>
  </si>
  <si>
    <t xml:space="preserve">ACTAS - Actas de Entrega de Almacen </t>
  </si>
  <si>
    <t>Actas de entrega de almacen de 1993</t>
  </si>
  <si>
    <t>Actas de entrega de almacen de 1997</t>
  </si>
  <si>
    <t>100.1.34.2</t>
  </si>
  <si>
    <t>Memorandos recibidos unidad de control fiscal</t>
  </si>
  <si>
    <t>100.1.34.1</t>
  </si>
  <si>
    <t>MEMORANDOS - Memorandos Enviados</t>
  </si>
  <si>
    <t xml:space="preserve">Memorandos enviados a funcionarios de la auditoria No. 001 - 004 </t>
  </si>
  <si>
    <t xml:space="preserve">Memorandos No. 001 al 013 </t>
  </si>
  <si>
    <t>Memorandos No. 033</t>
  </si>
  <si>
    <t>Memorandos No. 0001 al 0174</t>
  </si>
  <si>
    <t xml:space="preserve">Unidad de Acciones Juridicas </t>
  </si>
  <si>
    <t>100.2.15.6</t>
  </si>
  <si>
    <t>Contrato prestaciones de servicio - No. 207 de 1997 - Zuñiga Quintero Piedad Amparo</t>
  </si>
  <si>
    <t xml:space="preserve">Expediente seleccionado bajo el grupo de auditorias para eliminacion </t>
  </si>
  <si>
    <t>Contrato prestaciones de servicio - 997 - Villegas Giraldo Juan Diego</t>
  </si>
  <si>
    <t>Contrato prestaciones de servicio - No. 200 de 1997 - Vanegas Garcia Ruben Dario</t>
  </si>
  <si>
    <t>Contrato prestaciones de servicio - No. 222 - de - 1997 - Sanchez Gallego Diana Janeth</t>
  </si>
  <si>
    <t>Contrato prestaciones de servicio - No. 213 de 1997 - Ribon Quiroz Danith</t>
  </si>
  <si>
    <t>Contrato de consultoria - No. 205 de 1997 - Restrepo Lopez Dora Stella</t>
  </si>
  <si>
    <t>Contrato prestaciones de servicio - No. 210 de 1997 - Palacio Palacio Francisco Mauro</t>
  </si>
  <si>
    <t>Contrato prestaciones de servicio - No. 204 de 1997 - Navarro Martinez Luz Alba</t>
  </si>
  <si>
    <t>Contrato prestaciones de servicio - No. 202 de 1997 - Londoño Palacio Luis Guillermo</t>
  </si>
  <si>
    <t>Contrato prestaciones de servicio - No. 212 de 1998 - Alfonso Giraldo Jessica</t>
  </si>
  <si>
    <t>Contrato prestaciones de servicio - No. 223 de 1997 - Alvarez Romero Nicefora</t>
  </si>
  <si>
    <t>Contrato prestaciones de servicio - No. 206 de 1997 - Arroyabe Sierra Carlos Fernando</t>
  </si>
  <si>
    <t>Contrato prestaciones de servicio - No. 220 de 1997 - Echeverry Ochoa Piedad</t>
  </si>
  <si>
    <t>Contrato prestaciones de servicio - No. 218 de 1997 - Gallego Villa Diego Luis</t>
  </si>
  <si>
    <t>Contrato prestaciones de servicio - No. 217 de 1997 - Garcia Moreno Gustavo Adolfo</t>
  </si>
  <si>
    <t>Contrato prestaciones de servicio - No. 209 de 1997 - Gomez Arango Beatriz Helena</t>
  </si>
  <si>
    <t>Contrato No. 207 de 1998 Bustamante Duran Eliseo</t>
  </si>
  <si>
    <t>Contrato prestaciones de servicio - No. 208 de 1997 - Cardona Rojas Dora Maria</t>
  </si>
  <si>
    <t>Contrato prestaciones de servicio - No. 219 de 1997 - Hernandez Peñaloza Napoleon</t>
  </si>
  <si>
    <t xml:space="preserve">Contrato prestaciones de servicio - No. 204 de 1999 - Jaramillo Arango Maria Cecilia </t>
  </si>
  <si>
    <t>Contrato prestaciones de servicio - No. 210 de 1999 - Parra Orozco Ivan Dario</t>
  </si>
  <si>
    <t>Contrato prestaciones de servicio - No. 225 de 1999 - Solis Hoyos Lillyana Maria</t>
  </si>
  <si>
    <t>Contrato prestaciones de servicio - No. 208 de 1999 - Villegas Giraldo Francy Elena</t>
  </si>
  <si>
    <t>Contrato prestaciones de servicio - No. 206 de 1999 - Zuñiga Quintero Ivan Anibal</t>
  </si>
  <si>
    <t xml:space="preserve">Contrato prestaciones de servicio - No. 205 de 1999 - Palacio Palacio Francisco Mauro </t>
  </si>
  <si>
    <t>Contrato prestaciones de servicio - No. 212 de 1999 - Mejia Parra Jose Luis</t>
  </si>
  <si>
    <t>Contrato prestaciones de servicio - No.211 de 1999 - Martinez Martinez Elkin Alexander</t>
  </si>
  <si>
    <t>Contrato prestaciones de servicio - No. 206 de 1999 - Zuñiga Quintero Ivan Aníbal</t>
  </si>
  <si>
    <t>Contrato de servicio - No. 082 de 1996 - Kankurua Ltda</t>
  </si>
  <si>
    <t>Contrato No. 204 de 1998 Zapata Jaramillo Maria Cecilia</t>
  </si>
  <si>
    <t>Contrato No. 205 de 1998 Bustamante Mejia Carlos Hernando</t>
  </si>
  <si>
    <t>Contrato No. 201 de 1998 Arango Lotero Dario</t>
  </si>
  <si>
    <t>Contrato No. 210 de 1998 Giraldo Villegas Juan Diego</t>
  </si>
  <si>
    <t>Contrato No. 211 de 1998 Arroyave Sierra Carlos Fernando</t>
  </si>
  <si>
    <t xml:space="preserve">Fondo bienestar social </t>
  </si>
  <si>
    <t>Contrato No. 01 - 15 de 1997</t>
  </si>
  <si>
    <t>Contrato No. 203 de 1997</t>
  </si>
  <si>
    <t xml:space="preserve"> Contrato No.252 de 1997</t>
  </si>
  <si>
    <t>Contrato No. 252 - 1997</t>
  </si>
  <si>
    <t>Contrato de prestacion de servicio No. 133 - 1992</t>
  </si>
  <si>
    <t>Contrato sin formalidad para anexar orden de trabajo</t>
  </si>
  <si>
    <t>Unidad de Acciones Juridicas</t>
  </si>
  <si>
    <t>100.2.34.2</t>
  </si>
  <si>
    <t>Memorandos recibidos de 1994 a 1995</t>
  </si>
  <si>
    <t>Documentacion suelta</t>
  </si>
  <si>
    <t>Memorandos recibidos febrero a agosto 1995</t>
  </si>
  <si>
    <t>Memorandos recibidos de 1997</t>
  </si>
  <si>
    <t>100.2.37</t>
  </si>
  <si>
    <t>Orden de trabajo - No. 273 de 1998 - Puerta Zapata Fabio de Jesus - profesional asesorando la division seccional Antioquia</t>
  </si>
  <si>
    <t>Orden de trabajo - No. 280 de 1998 - Cardenas Giraldo Beatriz Helena - operativo consistente en servicio de archivo</t>
  </si>
  <si>
    <t>Orden de trabajo - No. 144 de 1998 - Castañeda Omar de Jesus - operativo en auditoria externa</t>
  </si>
  <si>
    <t>Orden No. 109 de 1998 - Correa Palacio Gloria Zady - asesor de revision de cuentas de nivel central</t>
  </si>
  <si>
    <t>Orden de trabajo - No. 130 de 1997 - Gomez Arango Beatriz Helena - asesor de auditoria de revision de cuentas</t>
  </si>
  <si>
    <t>Orden de trabajo - No. 243 de 1998 - Cardenas Rojas Dora Maria - profesional de contadora</t>
  </si>
  <si>
    <t>Orden de Trabajo No. 375 de 1998 Arango Montes Magnolia</t>
  </si>
  <si>
    <t>Orden de Trabajo No. 240 de 1998 Sanchez Agudelo Ana Lucia</t>
  </si>
  <si>
    <t xml:space="preserve">Orden de servicios profesionales </t>
  </si>
  <si>
    <t>Ordenes de trabajoy compras - No. 0117 - 1998 - estabilizador electrico</t>
  </si>
  <si>
    <t>Orden de trabajo No. 0384 Jaramillo Arango Maria Cecilia</t>
  </si>
  <si>
    <t>Ordenes de trabajo vigencia 1999</t>
  </si>
  <si>
    <t>100.2.39.2</t>
  </si>
  <si>
    <t>Planilla de control abril a agosto de 1998</t>
  </si>
  <si>
    <t>Planilla de control enero a abril de 1998</t>
  </si>
  <si>
    <t>Planilla de control junio a septiembre de 1998</t>
  </si>
  <si>
    <t xml:space="preserve">Planilla de control de 1997 a 1998 </t>
  </si>
  <si>
    <t xml:space="preserve">Planilla de control de 1997 </t>
  </si>
  <si>
    <t>Planilla de control de 1996</t>
  </si>
  <si>
    <t xml:space="preserve">Planilla de control de correspondencia </t>
  </si>
  <si>
    <t>Planilla de control de 1997</t>
  </si>
  <si>
    <t>Planilla de control de 1995</t>
  </si>
  <si>
    <t>100.2.44</t>
  </si>
  <si>
    <t xml:space="preserve">PROCESOS DISCIPLINARIOS </t>
  </si>
  <si>
    <t>Expediente No. 106 Luz Astrid Hernandez</t>
  </si>
  <si>
    <t xml:space="preserve">Expediente No. 115 Hugo Enrique Vega </t>
  </si>
  <si>
    <t xml:space="preserve">Expediente No. 105 Rafael Eduardo Martinez </t>
  </si>
  <si>
    <t>Expediente No. 104 Miriam Guerrero Niño</t>
  </si>
  <si>
    <t xml:space="preserve">Expediente No. 99 Jorge William Prieto </t>
  </si>
  <si>
    <t xml:space="preserve">Expediente No. 107 Julio Hernan Suarez </t>
  </si>
  <si>
    <t xml:space="preserve">Expediente No. 111 Aida Mayuray Grinaldos </t>
  </si>
  <si>
    <t xml:space="preserve">Expediente No. 108 Gloria Rojas </t>
  </si>
  <si>
    <t xml:space="preserve">Expediente No. 109 Olga Luz Franco de Peñaranda </t>
  </si>
  <si>
    <t xml:space="preserve">Expediente No. 110 Rafael Eduardo Martinez </t>
  </si>
  <si>
    <t xml:space="preserve">Expediente No. 097 Rafel Hernesto Vargas </t>
  </si>
  <si>
    <t xml:space="preserve">Expediente No. 091 Ismael Antonio </t>
  </si>
  <si>
    <t>Expediente No. 085 Carlos torres Carvajal</t>
  </si>
  <si>
    <t>Expediente No. 095 Martha Cecilia padilla Africano</t>
  </si>
  <si>
    <t xml:space="preserve">Expediente No 098. Mayuray Grinaldos </t>
  </si>
  <si>
    <t xml:space="preserve">Expediente No. 083 Elver David Rivero </t>
  </si>
  <si>
    <t>Expediente No. 084 Maria Parra de Contreras</t>
  </si>
  <si>
    <t>Expediente No. 081 Reinaldo Boada Reyes</t>
  </si>
  <si>
    <t>Expediente No. 080 Gustavo Adolfo Ruiz</t>
  </si>
  <si>
    <t xml:space="preserve">Expediente No. 114 Raul Alberto Flechas </t>
  </si>
  <si>
    <t xml:space="preserve">Expediente No. 102 Jorge William Prieto </t>
  </si>
  <si>
    <t xml:space="preserve">Expediente No. 101 Nasly Yolanda Murcia </t>
  </si>
  <si>
    <t>Expediente No. 103 Rafael Eduardo Martinez</t>
  </si>
  <si>
    <t xml:space="preserve">Expediente No. 096 Maria Graciela Reyes </t>
  </si>
  <si>
    <t xml:space="preserve">Expediente No. 074 Pedro Vicente Alba Alba </t>
  </si>
  <si>
    <t xml:space="preserve">Expediente No. 073 Jose Alonso Murcia Buitrago </t>
  </si>
  <si>
    <t xml:space="preserve">Expediente No. 086 Maria Parra de Contreras </t>
  </si>
  <si>
    <t xml:space="preserve">Expediente No. 089 Juan Bautista Ayala Torres </t>
  </si>
  <si>
    <t xml:space="preserve">Expediente No. 088 Jairo Figueroa Fonseca </t>
  </si>
  <si>
    <t xml:space="preserve">Expediente No. 087 Nestor Lemus </t>
  </si>
  <si>
    <t xml:space="preserve">Expediente No. 076 Luis Alfonso Chacon </t>
  </si>
  <si>
    <t>Expediente No. 077 Derly Barrios Martinez</t>
  </si>
  <si>
    <t>Expediente No . 078 Galvis Correa Sabinio</t>
  </si>
  <si>
    <t>Expediente No. 079 Anselmo Castellanos Cortes</t>
  </si>
  <si>
    <t xml:space="preserve">Expediente No. 100 Raul Alberto Flechas </t>
  </si>
  <si>
    <t xml:space="preserve">Expediente No. 075 Ana Elsa Mariño Sierra </t>
  </si>
  <si>
    <t xml:space="preserve">Expediente No. 112 Dora Ines Salamanca </t>
  </si>
  <si>
    <t>Expediente No. 113 Carlos German Rubiano</t>
  </si>
  <si>
    <t xml:space="preserve">Expediente No. 082 Dorely Estupiñan Estupiñan </t>
  </si>
  <si>
    <t xml:space="preserve">Expediente No. 090 Jesus Antonio Prada </t>
  </si>
  <si>
    <t xml:space="preserve">Espediente No. 092 Andrea Salabarrieta  </t>
  </si>
  <si>
    <t>Expediente No. 043 Emilse Manrique Sanchez</t>
  </si>
  <si>
    <t xml:space="preserve">Expedientes varios </t>
  </si>
  <si>
    <t xml:space="preserve">Division Seccional </t>
  </si>
  <si>
    <t>100.3.5</t>
  </si>
  <si>
    <t xml:space="preserve">CAJA MENOR </t>
  </si>
  <si>
    <t>Boletin de caja menor  de 1995</t>
  </si>
  <si>
    <t xml:space="preserve">Recibos de trabajo caja menor 1997 </t>
  </si>
  <si>
    <t>(1/6)</t>
  </si>
  <si>
    <t>(2/6)</t>
  </si>
  <si>
    <t>Recibos de trabajo caja menor 1997</t>
  </si>
  <si>
    <t>(3/6)</t>
  </si>
  <si>
    <t>(4/6)</t>
  </si>
  <si>
    <t>(5/6)</t>
  </si>
  <si>
    <t>(6/6)</t>
  </si>
  <si>
    <t>Recibos caja menor de 1997</t>
  </si>
  <si>
    <t xml:space="preserve">Recibos de caja menor y gastos </t>
  </si>
  <si>
    <t>(1/7)</t>
  </si>
  <si>
    <t>Libro</t>
  </si>
  <si>
    <t>(2/7)</t>
  </si>
  <si>
    <t>(3/7)</t>
  </si>
  <si>
    <t>(4/7)</t>
  </si>
  <si>
    <t>(5/7)</t>
  </si>
  <si>
    <t>(6/7)</t>
  </si>
  <si>
    <t>(7/7)</t>
  </si>
  <si>
    <t>Recibos caja menor 1995</t>
  </si>
  <si>
    <t>Solicitudes caja menor 1993 -1994</t>
  </si>
  <si>
    <t>Recibos caja menor 1997</t>
  </si>
  <si>
    <t>(2/4)</t>
  </si>
  <si>
    <t>Recibos caja menor 1996</t>
  </si>
  <si>
    <t>(3/4)</t>
  </si>
  <si>
    <t>(4/4)</t>
  </si>
  <si>
    <t>100.3.24</t>
  </si>
  <si>
    <t xml:space="preserve">HISTORIA DE VEHICULOS </t>
  </si>
  <si>
    <t>Vehiculo automotor blindado y la firma Armor International</t>
  </si>
  <si>
    <t>Documentos de entega y recibos del vehiculo</t>
  </si>
  <si>
    <t>100.3.27</t>
  </si>
  <si>
    <t>INVENTARIOS - Inventarios Individuales de Bienes</t>
  </si>
  <si>
    <t>Traslado de inventarios indivuales de 1998</t>
  </si>
  <si>
    <t>Inventarios fisicos de 1995</t>
  </si>
  <si>
    <t>Inventarios individuales de bienes</t>
  </si>
  <si>
    <t xml:space="preserve">Inventarios copias de escriturias de bienes </t>
  </si>
  <si>
    <t>100.3.31.3</t>
  </si>
  <si>
    <t xml:space="preserve">LIBROS CONTABLES - Libros de Caja Menor </t>
  </si>
  <si>
    <t>Libros - libros presupestales</t>
  </si>
  <si>
    <t>libro</t>
  </si>
  <si>
    <t>Libros - libros contables</t>
  </si>
  <si>
    <t>Primer tomo no se encuentra</t>
  </si>
  <si>
    <t>Libro de contabilidad interna de 1998</t>
  </si>
  <si>
    <t xml:space="preserve">Sin stiker </t>
  </si>
  <si>
    <t>Memorandos internos</t>
  </si>
  <si>
    <t>PAPEL</t>
  </si>
  <si>
    <t>NINGUNA</t>
  </si>
  <si>
    <t>Aplicación de las Tablas de Valoración Documental al Fondo Acumulado de la AGR</t>
  </si>
  <si>
    <t>TODAS</t>
  </si>
  <si>
    <t>Elaborado por:</t>
  </si>
  <si>
    <t>Cargo</t>
  </si>
  <si>
    <t>Firma</t>
  </si>
  <si>
    <t>Entregado por:</t>
  </si>
  <si>
    <t>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</si>
</sst>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dd/mm/yyyy;@"/>
    <numFmt numFmtId="165" formatCode="dd/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2" fillId="0" borderId="0" xfId="0" applyFont="1"/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4" fillId="4" borderId="1" xfId="0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/>
    <xf numFmtId="165" fontId="2" fillId="0" borderId="1" xfId="0" applyNumberFormat="1" applyFont="1" applyFill="1" applyBorder="1"/>
    <xf numFmtId="0" fontId="0" fillId="0" borderId="1" xfId="0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1" xfId="0" applyFill="1" applyBorder="1"/>
    <xf numFmtId="0" fontId="2" fillId="0" borderId="0" xfId="0" applyFont="1" applyAlignment="1">
      <alignment horizontal="center" wrapText="1"/>
    </xf>
    <xf numFmtId="1" fontId="2" fillId="0" borderId="0" xfId="0" applyNumberFormat="1" applyFont="1"/>
    <xf numFmtId="0" fontId="2" fillId="0" borderId="0" xfId="0" applyFont="1" applyAlignment="1">
      <alignment wrapText="1"/>
    </xf>
    <xf numFmtId="165" fontId="2" fillId="0" borderId="0" xfId="0" applyNumberFormat="1" applyFont="1"/>
    <xf numFmtId="1" fontId="0" fillId="0" borderId="0" xfId="0" applyNumberFormat="1" applyAlignment="1">
      <alignment wrapText="1"/>
    </xf>
    <xf numFmtId="44" fontId="0" fillId="0" borderId="0" xfId="4" applyFont="1" applyAlignment="1">
      <alignment wrapText="1"/>
    </xf>
    <xf numFmtId="44" fontId="0" fillId="0" borderId="0" xfId="4" applyFont="1"/>
    <xf numFmtId="0" fontId="0" fillId="0" borderId="1" xfId="0" applyBorder="1"/>
    <xf numFmtId="0" fontId="0" fillId="0" borderId="1" xfId="0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4" applyFont="1" applyBorder="1" applyAlignment="1">
      <alignment horizontal="center" vertical="center"/>
    </xf>
    <xf numFmtId="44" fontId="2" fillId="0" borderId="1" xfId="4" applyFont="1" applyBorder="1" applyAlignment="1">
      <alignment horizontal="center" vertical="center" wrapText="1"/>
    </xf>
    <xf numFmtId="44" fontId="0" fillId="0" borderId="1" xfId="4" applyFont="1" applyBorder="1"/>
    <xf numFmtId="44" fontId="0" fillId="0" borderId="1" xfId="4" applyFont="1" applyBorder="1" applyAlignment="1">
      <alignment wrapText="1"/>
    </xf>
    <xf numFmtId="44" fontId="2" fillId="0" borderId="1" xfId="4" applyFont="1" applyBorder="1"/>
    <xf numFmtId="44" fontId="2" fillId="0" borderId="1" xfId="4" applyFont="1" applyBorder="1" applyAlignment="1">
      <alignment wrapText="1"/>
    </xf>
    <xf numFmtId="0" fontId="0" fillId="7" borderId="0" xfId="0" applyFill="1"/>
    <xf numFmtId="13" fontId="0" fillId="0" borderId="0" xfId="4" applyNumberFormat="1" applyFont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7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2" fillId="0" borderId="11" xfId="0" applyFont="1" applyFill="1" applyBorder="1"/>
    <xf numFmtId="0" fontId="2" fillId="0" borderId="12" xfId="0" applyFont="1" applyFill="1" applyBorder="1"/>
    <xf numFmtId="0" fontId="0" fillId="0" borderId="12" xfId="0" applyFill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5" xfId="0" applyFont="1" applyFill="1" applyBorder="1"/>
    <xf numFmtId="0" fontId="2" fillId="0" borderId="1" xfId="0" applyFont="1" applyFill="1" applyBorder="1"/>
    <xf numFmtId="0" fontId="0" fillId="0" borderId="1" xfId="0" applyFill="1" applyBorder="1"/>
    <xf numFmtId="0" fontId="0" fillId="0" borderId="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5">
    <cellStyle name="Bueno" xfId="2" builtinId="26"/>
    <cellStyle name="Incorrecto" xfId="3" builtinId="27"/>
    <cellStyle name="Moneda" xfId="4" builtinId="4"/>
    <cellStyle name="Normal" xfId="0" builtinId="0"/>
    <cellStyle name="Normal 2" xfId="1" xr:uid="{00000000-0005-0000-0000-000003000000}"/>
  </cellStyles>
  <dxfs count="3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657225</xdr:colOff>
      <xdr:row>0</xdr:row>
      <xdr:rowOff>47625</xdr:rowOff>
    </xdr:from>
    <xdr:to>
      <xdr:col>10</xdr:col>
      <xdr:colOff>697021</xdr:colOff>
      <xdr:row>0</xdr:row>
      <xdr:rowOff>1266825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CF3EA8-4CB1-4B44-9055-2F4026540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2100" y="47625"/>
          <a:ext cx="3161905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3"/>
  <sheetViews>
    <sheetView tabSelected="1" topLeftCell="A469" zoomScale="82" zoomScaleNormal="82" workbookViewId="0">
      <selection activeCell="D475" sqref="D475"/>
    </sheetView>
  </sheetViews>
  <sheetFormatPr baseColWidth="10" defaultRowHeight="15" x14ac:dyDescent="0.25"/>
  <cols>
    <col min="3" max="3" width="21.28515625" style="15" customWidth="1"/>
    <col min="4" max="4" width="16.140625" style="47" bestFit="1" customWidth="1"/>
    <col min="5" max="5" width="25.7109375" style="14" customWidth="1"/>
    <col min="6" max="6" width="46.5703125" style="14" customWidth="1"/>
    <col min="7" max="7" width="12.5703125" style="11" bestFit="1" customWidth="1"/>
    <col min="8" max="8" width="11.42578125" style="11"/>
    <col min="9" max="10" width="11.42578125" customWidth="1"/>
    <col min="11" max="11" width="15.140625" bestFit="1" customWidth="1"/>
    <col min="12" max="12" width="19.7109375" customWidth="1"/>
    <col min="18" max="18" width="13.7109375" customWidth="1"/>
    <col min="20" max="20" width="40.28515625" customWidth="1"/>
  </cols>
  <sheetData>
    <row r="1" spans="1:22" ht="105" customHeight="1" thickBot="1" x14ac:dyDescent="0.3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2" x14ac:dyDescent="0.25">
      <c r="A2" s="85" t="s">
        <v>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spans="1:22" x14ac:dyDescent="0.25">
      <c r="A3" s="81" t="s">
        <v>19</v>
      </c>
      <c r="B3" s="82"/>
      <c r="C3" s="82"/>
      <c r="D3" s="82"/>
      <c r="E3" s="84" t="s">
        <v>20</v>
      </c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8"/>
    </row>
    <row r="4" spans="1:22" x14ac:dyDescent="0.25">
      <c r="A4" s="81" t="s">
        <v>21</v>
      </c>
      <c r="B4" s="82"/>
      <c r="C4" s="82"/>
      <c r="D4" s="82"/>
      <c r="E4" s="84" t="s">
        <v>22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8"/>
    </row>
    <row r="5" spans="1:22" x14ac:dyDescent="0.25">
      <c r="A5" s="81" t="s">
        <v>23</v>
      </c>
      <c r="B5" s="82"/>
      <c r="C5" s="82"/>
      <c r="D5" s="82"/>
      <c r="E5" s="56" t="s">
        <v>24</v>
      </c>
      <c r="F5" s="57" t="s">
        <v>25</v>
      </c>
      <c r="G5" s="83">
        <v>44621</v>
      </c>
      <c r="H5" s="83"/>
      <c r="I5" s="83"/>
      <c r="J5" s="82" t="s">
        <v>26</v>
      </c>
      <c r="K5" s="82"/>
      <c r="L5" s="82"/>
      <c r="M5" s="84" t="s">
        <v>27</v>
      </c>
      <c r="N5" s="84"/>
      <c r="O5" s="84"/>
      <c r="P5" s="84"/>
      <c r="Q5" s="84"/>
      <c r="R5" s="84"/>
      <c r="S5" s="84"/>
      <c r="T5" s="58" t="s">
        <v>28</v>
      </c>
    </row>
    <row r="6" spans="1:22" ht="15.75" thickBot="1" x14ac:dyDescent="0.3">
      <c r="A6" s="92" t="s">
        <v>29</v>
      </c>
      <c r="B6" s="93"/>
      <c r="C6" s="93"/>
      <c r="D6" s="93"/>
      <c r="E6" s="94" t="s">
        <v>564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</row>
    <row r="7" spans="1:22" ht="15.75" thickBot="1" x14ac:dyDescent="0.3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</row>
    <row r="8" spans="1:22" x14ac:dyDescent="0.25">
      <c r="A8" s="97" t="s">
        <v>30</v>
      </c>
      <c r="B8" s="98"/>
      <c r="C8" s="98"/>
      <c r="D8" s="98"/>
      <c r="E8" s="99" t="s">
        <v>31</v>
      </c>
      <c r="F8" s="99"/>
      <c r="G8" s="100"/>
      <c r="H8" s="100"/>
      <c r="I8" s="100"/>
      <c r="J8" s="100"/>
      <c r="K8" s="100" t="s">
        <v>32</v>
      </c>
      <c r="L8" s="100"/>
      <c r="M8" s="100"/>
      <c r="N8" s="100"/>
      <c r="O8" s="100"/>
      <c r="P8" s="100"/>
      <c r="Q8" s="100"/>
      <c r="R8" s="100"/>
      <c r="S8" s="100"/>
      <c r="T8" s="103"/>
    </row>
    <row r="9" spans="1:22" x14ac:dyDescent="0.25">
      <c r="A9" s="104" t="s">
        <v>33</v>
      </c>
      <c r="B9" s="105"/>
      <c r="C9" s="105"/>
      <c r="D9" s="105"/>
      <c r="E9" s="106" t="s">
        <v>13</v>
      </c>
      <c r="F9" s="106"/>
      <c r="G9" s="101"/>
      <c r="H9" s="101"/>
      <c r="I9" s="101"/>
      <c r="J9" s="101"/>
      <c r="K9" s="101" t="s">
        <v>34</v>
      </c>
      <c r="L9" s="101"/>
      <c r="M9" s="101"/>
      <c r="N9" s="101"/>
      <c r="O9" s="101"/>
      <c r="P9" s="101"/>
      <c r="Q9" s="101"/>
      <c r="R9" s="101"/>
      <c r="S9" s="101"/>
      <c r="T9" s="107"/>
    </row>
    <row r="10" spans="1:22" x14ac:dyDescent="0.25">
      <c r="A10" s="104" t="s">
        <v>35</v>
      </c>
      <c r="B10" s="105"/>
      <c r="C10" s="105"/>
      <c r="D10" s="105"/>
      <c r="E10" s="106" t="s">
        <v>13</v>
      </c>
      <c r="F10" s="106"/>
      <c r="G10" s="101"/>
      <c r="H10" s="101"/>
      <c r="I10" s="101"/>
      <c r="J10" s="101"/>
      <c r="K10" s="101" t="s">
        <v>36</v>
      </c>
      <c r="L10" s="101"/>
      <c r="M10" s="101"/>
      <c r="N10" s="101"/>
      <c r="O10" s="101"/>
      <c r="P10" s="101"/>
      <c r="Q10" s="101"/>
      <c r="R10" s="101"/>
      <c r="S10" s="101"/>
      <c r="T10" s="107"/>
    </row>
    <row r="11" spans="1:22" ht="15.75" thickBot="1" x14ac:dyDescent="0.3">
      <c r="A11" s="89" t="s">
        <v>37</v>
      </c>
      <c r="B11" s="90"/>
      <c r="C11" s="90"/>
      <c r="D11" s="90"/>
      <c r="E11" s="91" t="s">
        <v>563</v>
      </c>
      <c r="F11" s="9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8"/>
    </row>
    <row r="12" spans="1:22" x14ac:dyDescent="0.25">
      <c r="A12" s="119" t="s">
        <v>18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</row>
    <row r="13" spans="1:22" s="8" customFormat="1" x14ac:dyDescent="0.25">
      <c r="A13" s="111" t="s">
        <v>38</v>
      </c>
      <c r="B13" s="111" t="s">
        <v>39</v>
      </c>
      <c r="C13" s="111" t="s">
        <v>0</v>
      </c>
      <c r="D13" s="122" t="s">
        <v>54</v>
      </c>
      <c r="E13" s="111" t="s">
        <v>40</v>
      </c>
      <c r="F13" s="112"/>
      <c r="G13" s="112"/>
      <c r="H13" s="112"/>
      <c r="I13" s="111" t="s">
        <v>41</v>
      </c>
      <c r="J13" s="112"/>
      <c r="K13" s="112"/>
      <c r="L13" s="112"/>
      <c r="M13" s="112"/>
      <c r="N13" s="111" t="s">
        <v>42</v>
      </c>
      <c r="O13" s="112"/>
      <c r="P13" s="112"/>
      <c r="Q13" s="112"/>
      <c r="R13" s="111" t="s">
        <v>43</v>
      </c>
      <c r="S13" s="111" t="s">
        <v>44</v>
      </c>
      <c r="T13" s="111" t="s">
        <v>45</v>
      </c>
      <c r="U13" s="109"/>
      <c r="V13" s="109"/>
    </row>
    <row r="14" spans="1:22" s="8" customFormat="1" x14ac:dyDescent="0.25">
      <c r="A14" s="111"/>
      <c r="B14" s="112"/>
      <c r="C14" s="111"/>
      <c r="D14" s="122"/>
      <c r="E14" s="111" t="s">
        <v>46</v>
      </c>
      <c r="F14" s="111" t="s">
        <v>47</v>
      </c>
      <c r="G14" s="113" t="s">
        <v>48</v>
      </c>
      <c r="H14" s="114"/>
      <c r="I14" s="111" t="s">
        <v>7</v>
      </c>
      <c r="J14" s="111" t="s">
        <v>8</v>
      </c>
      <c r="K14" s="111" t="s">
        <v>9</v>
      </c>
      <c r="L14" s="111" t="s">
        <v>49</v>
      </c>
      <c r="M14" s="111" t="s">
        <v>11</v>
      </c>
      <c r="N14" s="111" t="s">
        <v>50</v>
      </c>
      <c r="O14" s="111" t="s">
        <v>51</v>
      </c>
      <c r="P14" s="111" t="s">
        <v>7</v>
      </c>
      <c r="Q14" s="111" t="s">
        <v>8</v>
      </c>
      <c r="R14" s="112"/>
      <c r="S14" s="112"/>
      <c r="T14" s="112"/>
      <c r="U14" s="110"/>
      <c r="V14" s="110"/>
    </row>
    <row r="15" spans="1:22" s="8" customFormat="1" x14ac:dyDescent="0.25">
      <c r="A15" s="111"/>
      <c r="B15" s="49" t="s">
        <v>52</v>
      </c>
      <c r="C15" s="111"/>
      <c r="D15" s="122"/>
      <c r="E15" s="112"/>
      <c r="F15" s="112"/>
      <c r="G15" s="50" t="s">
        <v>53</v>
      </c>
      <c r="H15" s="50" t="s">
        <v>53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0"/>
      <c r="V15" s="110"/>
    </row>
    <row r="16" spans="1:22" s="25" customFormat="1" ht="30" x14ac:dyDescent="0.25">
      <c r="A16" s="16">
        <v>1</v>
      </c>
      <c r="B16" s="16" t="str">
        <f>Base!C2</f>
        <v>100.2.12</v>
      </c>
      <c r="C16" s="80" t="str">
        <f>Base!A2</f>
        <v>Despacho del Auditor</v>
      </c>
      <c r="D16" s="48">
        <f>+Base!B2</f>
        <v>1152</v>
      </c>
      <c r="E16" s="18" t="str">
        <f>Base!D2</f>
        <v>ACTAS - Actas de Devolucion de Inventarios</v>
      </c>
      <c r="F16" s="18" t="str">
        <f>Base!E2</f>
        <v xml:space="preserve">Actas de devolucion de inventario 1994 a 1998 </v>
      </c>
      <c r="G16" s="19">
        <f>Base!F2</f>
        <v>34682</v>
      </c>
      <c r="H16" s="19">
        <f>Base!G2</f>
        <v>35811</v>
      </c>
      <c r="I16" s="16"/>
      <c r="J16" s="16"/>
      <c r="K16" s="20" t="str">
        <f>Base!J2</f>
        <v>(1/1)</v>
      </c>
      <c r="L16" s="20" t="str">
        <f>Base!K2</f>
        <v>N/A</v>
      </c>
      <c r="M16" s="20">
        <f>Base!L2</f>
        <v>117</v>
      </c>
      <c r="N16" s="16"/>
      <c r="O16" s="16"/>
      <c r="P16" s="20">
        <f>Base!H2</f>
        <v>1</v>
      </c>
      <c r="Q16" s="20">
        <f>Base!I2</f>
        <v>1</v>
      </c>
      <c r="R16" s="79" t="s">
        <v>561</v>
      </c>
      <c r="S16" s="79" t="s">
        <v>562</v>
      </c>
      <c r="T16" s="51" t="str">
        <f>Base!M2</f>
        <v>N/A</v>
      </c>
    </row>
    <row r="17" spans="1:20" s="25" customFormat="1" ht="30" x14ac:dyDescent="0.25">
      <c r="A17" s="16">
        <v>2</v>
      </c>
      <c r="B17" s="16" t="str">
        <f>Base!C3</f>
        <v>100.2.12</v>
      </c>
      <c r="C17" s="80" t="str">
        <f>Base!A3</f>
        <v>Despacho del Auditor</v>
      </c>
      <c r="D17" s="48">
        <f>+Base!B3</f>
        <v>1157</v>
      </c>
      <c r="E17" s="18" t="str">
        <f>Base!D3</f>
        <v>ACTAS - Actas de Devolucion de Inventarios</v>
      </c>
      <c r="F17" s="18" t="str">
        <f>Base!E3</f>
        <v>Actas de devolucion de inventario 1998</v>
      </c>
      <c r="G17" s="19">
        <f>Base!F3</f>
        <v>35923</v>
      </c>
      <c r="H17" s="19">
        <f>Base!G3</f>
        <v>36123</v>
      </c>
      <c r="I17" s="16"/>
      <c r="J17" s="16"/>
      <c r="K17" s="20" t="str">
        <f>Base!J3</f>
        <v>(1/1)</v>
      </c>
      <c r="L17" s="20" t="str">
        <f>Base!K3</f>
        <v>N/A</v>
      </c>
      <c r="M17" s="20">
        <f>Base!L3</f>
        <v>10</v>
      </c>
      <c r="N17" s="16"/>
      <c r="O17" s="16"/>
      <c r="P17" s="20">
        <f>Base!H3</f>
        <v>1</v>
      </c>
      <c r="Q17" s="20">
        <f>Base!I3</f>
        <v>2</v>
      </c>
      <c r="R17" s="79" t="s">
        <v>561</v>
      </c>
      <c r="S17" s="79" t="s">
        <v>562</v>
      </c>
      <c r="T17" s="51" t="str">
        <f>Base!M3</f>
        <v>N/A</v>
      </c>
    </row>
    <row r="18" spans="1:20" s="25" customFormat="1" ht="30" x14ac:dyDescent="0.25">
      <c r="A18" s="16">
        <v>3</v>
      </c>
      <c r="B18" s="16" t="str">
        <f>Base!C4</f>
        <v>100.2.12</v>
      </c>
      <c r="C18" s="80" t="str">
        <f>Base!A4</f>
        <v>Despacho del Auditor</v>
      </c>
      <c r="D18" s="48">
        <f>+Base!B4</f>
        <v>1159</v>
      </c>
      <c r="E18" s="18" t="str">
        <f>Base!D4</f>
        <v>ACTAS - Actas de Devolucion de Inventarios</v>
      </c>
      <c r="F18" s="18" t="str">
        <f>Base!E4</f>
        <v>Inventarios individuales y actas devolucion 1998 a 1999</v>
      </c>
      <c r="G18" s="19">
        <f>Base!F4</f>
        <v>35828</v>
      </c>
      <c r="H18" s="19">
        <f>Base!G4</f>
        <v>36424</v>
      </c>
      <c r="I18" s="16"/>
      <c r="J18" s="16"/>
      <c r="K18" s="20" t="str">
        <f>Base!J4</f>
        <v>(1/1)</v>
      </c>
      <c r="L18" s="20" t="str">
        <f>Base!K4</f>
        <v>N/A</v>
      </c>
      <c r="M18" s="20">
        <f>Base!L4</f>
        <v>87</v>
      </c>
      <c r="N18" s="16"/>
      <c r="O18" s="16"/>
      <c r="P18" s="20">
        <f>Base!H4</f>
        <v>1</v>
      </c>
      <c r="Q18" s="20">
        <f>Base!I4</f>
        <v>3</v>
      </c>
      <c r="R18" s="79" t="s">
        <v>561</v>
      </c>
      <c r="S18" s="79" t="s">
        <v>562</v>
      </c>
      <c r="T18" s="51" t="str">
        <f>Base!M4</f>
        <v>N/A</v>
      </c>
    </row>
    <row r="19" spans="1:20" s="25" customFormat="1" ht="30" x14ac:dyDescent="0.25">
      <c r="A19" s="16">
        <v>4</v>
      </c>
      <c r="B19" s="16" t="str">
        <f>Base!C5</f>
        <v>100.2.12</v>
      </c>
      <c r="C19" s="80" t="str">
        <f>Base!A5</f>
        <v>Despacho del Auditor</v>
      </c>
      <c r="D19" s="48">
        <f>+Base!B5</f>
        <v>946</v>
      </c>
      <c r="E19" s="18" t="str">
        <f>Base!D5</f>
        <v>ACTAS - Actas de Devolucion de Inventarios</v>
      </c>
      <c r="F19" s="18" t="str">
        <f>Base!E5</f>
        <v>Actas de devolucion de inventarios 1997</v>
      </c>
      <c r="G19" s="19">
        <f>Base!F5</f>
        <v>35563</v>
      </c>
      <c r="H19" s="19">
        <f>Base!G5</f>
        <v>35592</v>
      </c>
      <c r="I19" s="16"/>
      <c r="J19" s="16"/>
      <c r="K19" s="20" t="str">
        <f>Base!J5</f>
        <v>(1/1)</v>
      </c>
      <c r="L19" s="20" t="str">
        <f>Base!K5</f>
        <v>N/A</v>
      </c>
      <c r="M19" s="20">
        <f>Base!L5</f>
        <v>20</v>
      </c>
      <c r="N19" s="16"/>
      <c r="O19" s="16"/>
      <c r="P19" s="20">
        <f>Base!H5</f>
        <v>1</v>
      </c>
      <c r="Q19" s="20">
        <f>Base!I5</f>
        <v>4</v>
      </c>
      <c r="R19" s="79" t="s">
        <v>561</v>
      </c>
      <c r="S19" s="79" t="s">
        <v>562</v>
      </c>
      <c r="T19" s="51" t="str">
        <f>Base!M5</f>
        <v>N/A</v>
      </c>
    </row>
    <row r="20" spans="1:20" s="25" customFormat="1" ht="30" x14ac:dyDescent="0.25">
      <c r="A20" s="16">
        <v>5</v>
      </c>
      <c r="B20" s="16" t="str">
        <f>Base!C6</f>
        <v>100.6.1</v>
      </c>
      <c r="C20" s="80" t="str">
        <f>Base!A6</f>
        <v>Despacho del Auditor</v>
      </c>
      <c r="D20" s="48">
        <f>+Base!B6</f>
        <v>298</v>
      </c>
      <c r="E20" s="18" t="str">
        <f>Base!D6</f>
        <v>CERTIFICADOS - Certificados de Disponibilidad Presupuestal</v>
      </c>
      <c r="F20" s="18" t="str">
        <f>Base!E6</f>
        <v>Disponibilidad presupuestal abril a diciembre de 1994</v>
      </c>
      <c r="G20" s="19">
        <f>Base!F6</f>
        <v>34436</v>
      </c>
      <c r="H20" s="19">
        <f>Base!G6</f>
        <v>34697</v>
      </c>
      <c r="I20" s="16"/>
      <c r="J20" s="16"/>
      <c r="K20" s="20" t="str">
        <f>Base!J6</f>
        <v>(1/1)</v>
      </c>
      <c r="L20" s="20" t="str">
        <f>Base!K6</f>
        <v>N/A</v>
      </c>
      <c r="M20" s="20">
        <f>Base!L6</f>
        <v>217</v>
      </c>
      <c r="N20" s="16"/>
      <c r="O20" s="16"/>
      <c r="P20" s="20">
        <f>Base!H6</f>
        <v>1</v>
      </c>
      <c r="Q20" s="20">
        <f>Base!I6</f>
        <v>5</v>
      </c>
      <c r="R20" s="79" t="s">
        <v>561</v>
      </c>
      <c r="S20" s="79" t="s">
        <v>562</v>
      </c>
      <c r="T20" s="51" t="str">
        <f>Base!M6</f>
        <v>N/A</v>
      </c>
    </row>
    <row r="21" spans="1:20" s="25" customFormat="1" ht="30" x14ac:dyDescent="0.25">
      <c r="A21" s="16">
        <v>6</v>
      </c>
      <c r="B21" s="16" t="str">
        <f>Base!C7</f>
        <v>100.6.1</v>
      </c>
      <c r="C21" s="80" t="str">
        <f>Base!A7</f>
        <v>Despacho del Auditor</v>
      </c>
      <c r="D21" s="48">
        <f>+Base!B7</f>
        <v>323</v>
      </c>
      <c r="E21" s="18" t="str">
        <f>Base!D7</f>
        <v>CERTIFICADOS - Certificados de Disponibilidad Presupuestal</v>
      </c>
      <c r="F21" s="18" t="str">
        <f>Base!E7</f>
        <v>Certificados de disponibilidad presupuestal 1994 del 1056 Al 1255</v>
      </c>
      <c r="G21" s="19">
        <f>Base!F7</f>
        <v>34590</v>
      </c>
      <c r="H21" s="19">
        <f>Base!G7</f>
        <v>34638</v>
      </c>
      <c r="I21" s="16"/>
      <c r="J21" s="16"/>
      <c r="K21" s="20" t="str">
        <f>Base!J7</f>
        <v>(1/1)</v>
      </c>
      <c r="L21" s="20" t="str">
        <f>Base!K7</f>
        <v>N/A</v>
      </c>
      <c r="M21" s="20">
        <f>Base!L7</f>
        <v>216</v>
      </c>
      <c r="N21" s="16"/>
      <c r="O21" s="16"/>
      <c r="P21" s="20">
        <f>Base!H7</f>
        <v>1</v>
      </c>
      <c r="Q21" s="20">
        <f>Base!I7</f>
        <v>6</v>
      </c>
      <c r="R21" s="79" t="s">
        <v>561</v>
      </c>
      <c r="S21" s="79" t="s">
        <v>562</v>
      </c>
      <c r="T21" s="51" t="str">
        <f>Base!M7</f>
        <v>N/A</v>
      </c>
    </row>
    <row r="22" spans="1:20" s="25" customFormat="1" ht="30" x14ac:dyDescent="0.25">
      <c r="A22" s="16">
        <v>7</v>
      </c>
      <c r="B22" s="16" t="str">
        <f>Base!C8</f>
        <v>100.6.1</v>
      </c>
      <c r="C22" s="80" t="str">
        <f>Base!A8</f>
        <v>Despacho del Auditor</v>
      </c>
      <c r="D22" s="48">
        <f>+Base!B8</f>
        <v>324</v>
      </c>
      <c r="E22" s="18" t="str">
        <f>Base!D8</f>
        <v>CERTIFICADOS - Certificados de Disponibilidad Presupuestal</v>
      </c>
      <c r="F22" s="18" t="str">
        <f>Base!E8</f>
        <v xml:space="preserve"> Certificados de disponibilidad presupuestal 1994 del 1256 al 1455</v>
      </c>
      <c r="G22" s="19">
        <f>Base!F8</f>
        <v>34638</v>
      </c>
      <c r="H22" s="19">
        <f>Base!G8</f>
        <v>34674</v>
      </c>
      <c r="I22" s="16"/>
      <c r="J22" s="16"/>
      <c r="K22" s="20" t="str">
        <f>Base!J8</f>
        <v>(1/1)</v>
      </c>
      <c r="L22" s="20" t="str">
        <f>Base!K8</f>
        <v>N/A</v>
      </c>
      <c r="M22" s="20">
        <f>Base!L8</f>
        <v>214</v>
      </c>
      <c r="N22" s="16"/>
      <c r="O22" s="16"/>
      <c r="P22" s="20">
        <f>Base!H8</f>
        <v>1</v>
      </c>
      <c r="Q22" s="20">
        <f>Base!I8</f>
        <v>7</v>
      </c>
      <c r="R22" s="79" t="s">
        <v>561</v>
      </c>
      <c r="S22" s="79" t="s">
        <v>562</v>
      </c>
      <c r="T22" s="51" t="str">
        <f>Base!M8</f>
        <v>N/A</v>
      </c>
    </row>
    <row r="23" spans="1:20" s="25" customFormat="1" ht="30" x14ac:dyDescent="0.25">
      <c r="A23" s="16">
        <v>8</v>
      </c>
      <c r="B23" s="16" t="str">
        <f>Base!C9</f>
        <v>100.6.1</v>
      </c>
      <c r="C23" s="80" t="str">
        <f>Base!A9</f>
        <v>Despacho del Auditor</v>
      </c>
      <c r="D23" s="48">
        <f>+Base!B9</f>
        <v>325</v>
      </c>
      <c r="E23" s="18" t="str">
        <f>Base!D9</f>
        <v>CERTIFICADOS - Certificados de Disponibilidad Presupuestal</v>
      </c>
      <c r="F23" s="18" t="str">
        <f>Base!E9</f>
        <v xml:space="preserve"> Certificados de disponibilidad presupuestal 1994 del 1456 al 1626</v>
      </c>
      <c r="G23" s="19">
        <f>Base!F9</f>
        <v>34674</v>
      </c>
      <c r="H23" s="19">
        <f>Base!G9</f>
        <v>34698</v>
      </c>
      <c r="I23" s="16"/>
      <c r="J23" s="16"/>
      <c r="K23" s="20" t="str">
        <f>Base!J9</f>
        <v>(1/1)</v>
      </c>
      <c r="L23" s="20" t="str">
        <f>Base!K9</f>
        <v>N/A</v>
      </c>
      <c r="M23" s="20">
        <f>Base!L9</f>
        <v>182</v>
      </c>
      <c r="N23" s="16"/>
      <c r="O23" s="16"/>
      <c r="P23" s="20">
        <f>Base!H9</f>
        <v>1</v>
      </c>
      <c r="Q23" s="20">
        <f>Base!I9</f>
        <v>8</v>
      </c>
      <c r="R23" s="79" t="s">
        <v>561</v>
      </c>
      <c r="S23" s="79" t="s">
        <v>562</v>
      </c>
      <c r="T23" s="51" t="str">
        <f>Base!M9</f>
        <v>N/A</v>
      </c>
    </row>
    <row r="24" spans="1:20" s="25" customFormat="1" ht="30" x14ac:dyDescent="0.25">
      <c r="A24" s="16">
        <v>9</v>
      </c>
      <c r="B24" s="16" t="str">
        <f>Base!C10</f>
        <v>100.6.1</v>
      </c>
      <c r="C24" s="80" t="str">
        <f>Base!A10</f>
        <v>Despacho del Auditor</v>
      </c>
      <c r="D24" s="48">
        <f>+Base!B10</f>
        <v>326</v>
      </c>
      <c r="E24" s="18" t="str">
        <f>Base!D10</f>
        <v>CERTIFICADOS - Certificados de Disponibilidad Presupuestal</v>
      </c>
      <c r="F24" s="18" t="str">
        <f>Base!E10</f>
        <v xml:space="preserve"> Certificados de disponibilidad presupuestal 1994 del 255 al 455</v>
      </c>
      <c r="G24" s="19">
        <f>Base!F10</f>
        <v>34428</v>
      </c>
      <c r="H24" s="19">
        <f>Base!G10</f>
        <v>34473</v>
      </c>
      <c r="I24" s="16"/>
      <c r="J24" s="16"/>
      <c r="K24" s="20" t="str">
        <f>Base!J10</f>
        <v>(1/1)</v>
      </c>
      <c r="L24" s="20" t="str">
        <f>Base!K10</f>
        <v>N/A</v>
      </c>
      <c r="M24" s="20">
        <f>Base!L10</f>
        <v>240</v>
      </c>
      <c r="N24" s="16"/>
      <c r="O24" s="16"/>
      <c r="P24" s="20">
        <f>Base!H10</f>
        <v>1</v>
      </c>
      <c r="Q24" s="20">
        <f>Base!I10</f>
        <v>9</v>
      </c>
      <c r="R24" s="79" t="s">
        <v>561</v>
      </c>
      <c r="S24" s="79" t="s">
        <v>562</v>
      </c>
      <c r="T24" s="51" t="str">
        <f>Base!M10</f>
        <v>N/A</v>
      </c>
    </row>
    <row r="25" spans="1:20" s="25" customFormat="1" ht="30" x14ac:dyDescent="0.25">
      <c r="A25" s="16">
        <v>10</v>
      </c>
      <c r="B25" s="16" t="str">
        <f>Base!C11</f>
        <v>100.6.1</v>
      </c>
      <c r="C25" s="80" t="str">
        <f>Base!A11</f>
        <v>Despacho del Auditor</v>
      </c>
      <c r="D25" s="48">
        <f>+Base!B11</f>
        <v>327</v>
      </c>
      <c r="E25" s="18" t="str">
        <f>Base!D11</f>
        <v>CERTIFICADOS - Certificados de Disponibilidad Presupuestal</v>
      </c>
      <c r="F25" s="18" t="str">
        <f>Base!E11</f>
        <v xml:space="preserve"> Certificados de disponibilidad presupuestal 1994 del 456 al 655</v>
      </c>
      <c r="G25" s="19">
        <f>Base!F11</f>
        <v>34412</v>
      </c>
      <c r="H25" s="19">
        <f>Base!G11</f>
        <v>34509</v>
      </c>
      <c r="I25" s="16"/>
      <c r="J25" s="16"/>
      <c r="K25" s="20" t="str">
        <f>Base!J11</f>
        <v>(1/1)</v>
      </c>
      <c r="L25" s="20" t="str">
        <f>Base!K11</f>
        <v>N/A</v>
      </c>
      <c r="M25" s="20">
        <f>Base!L11</f>
        <v>227</v>
      </c>
      <c r="N25" s="16"/>
      <c r="O25" s="16"/>
      <c r="P25" s="20">
        <f>Base!H11</f>
        <v>1</v>
      </c>
      <c r="Q25" s="20">
        <f>Base!I11</f>
        <v>10</v>
      </c>
      <c r="R25" s="79" t="s">
        <v>561</v>
      </c>
      <c r="S25" s="79" t="s">
        <v>562</v>
      </c>
      <c r="T25" s="51" t="str">
        <f>Base!M11</f>
        <v>N/A</v>
      </c>
    </row>
    <row r="26" spans="1:20" s="25" customFormat="1" ht="30" x14ac:dyDescent="0.25">
      <c r="A26" s="16">
        <v>11</v>
      </c>
      <c r="B26" s="16" t="str">
        <f>Base!C12</f>
        <v>100.6.1</v>
      </c>
      <c r="C26" s="80" t="str">
        <f>Base!A12</f>
        <v>Despacho del Auditor</v>
      </c>
      <c r="D26" s="48">
        <f>+Base!B12</f>
        <v>328</v>
      </c>
      <c r="E26" s="18" t="str">
        <f>Base!D12</f>
        <v>CERTIFICADOS - Certificados de Disponibilidad Presupuestal</v>
      </c>
      <c r="F26" s="18" t="str">
        <f>Base!E12</f>
        <v xml:space="preserve"> Certificados de disponibilidad presupuestal 1994 del 656 al 855</v>
      </c>
      <c r="G26" s="19">
        <f>Base!F12</f>
        <v>34509</v>
      </c>
      <c r="H26" s="19">
        <f>Base!G12</f>
        <v>34551</v>
      </c>
      <c r="I26" s="16"/>
      <c r="J26" s="16"/>
      <c r="K26" s="20" t="str">
        <f>Base!J12</f>
        <v>(1/1)</v>
      </c>
      <c r="L26" s="20" t="str">
        <f>Base!K12</f>
        <v>N/A</v>
      </c>
      <c r="M26" s="20">
        <f>Base!L12</f>
        <v>234</v>
      </c>
      <c r="N26" s="16"/>
      <c r="O26" s="16"/>
      <c r="P26" s="20">
        <f>Base!H12</f>
        <v>1</v>
      </c>
      <c r="Q26" s="20">
        <f>Base!I12</f>
        <v>11</v>
      </c>
      <c r="R26" s="79" t="s">
        <v>561</v>
      </c>
      <c r="S26" s="79" t="s">
        <v>562</v>
      </c>
      <c r="T26" s="51" t="str">
        <f>Base!M12</f>
        <v>N/A</v>
      </c>
    </row>
    <row r="27" spans="1:20" s="25" customFormat="1" ht="30" x14ac:dyDescent="0.25">
      <c r="A27" s="16">
        <v>12</v>
      </c>
      <c r="B27" s="16" t="str">
        <f>Base!C13</f>
        <v>100.6.1</v>
      </c>
      <c r="C27" s="80" t="str">
        <f>Base!A13</f>
        <v>Despacho del Auditor</v>
      </c>
      <c r="D27" s="48">
        <f>+Base!B13</f>
        <v>329</v>
      </c>
      <c r="E27" s="18" t="str">
        <f>Base!D13</f>
        <v>CERTIFICADOS - Certificados de Disponibilidad Presupuestal</v>
      </c>
      <c r="F27" s="18" t="str">
        <f>Base!E13</f>
        <v xml:space="preserve"> Certificados de disponibilidad presupuestal 1994 del 856 al 1055</v>
      </c>
      <c r="G27" s="19">
        <f>Base!F13</f>
        <v>34551</v>
      </c>
      <c r="H27" s="19">
        <f>Base!G13</f>
        <v>34590</v>
      </c>
      <c r="I27" s="16"/>
      <c r="J27" s="16"/>
      <c r="K27" s="20" t="str">
        <f>Base!J13</f>
        <v>(1/1)</v>
      </c>
      <c r="L27" s="20" t="str">
        <f>Base!K13</f>
        <v>N/A</v>
      </c>
      <c r="M27" s="20">
        <f>Base!L13</f>
        <v>247</v>
      </c>
      <c r="N27" s="16"/>
      <c r="O27" s="16"/>
      <c r="P27" s="20">
        <f>Base!H13</f>
        <v>1</v>
      </c>
      <c r="Q27" s="20">
        <f>Base!I13</f>
        <v>12</v>
      </c>
      <c r="R27" s="79" t="s">
        <v>561</v>
      </c>
      <c r="S27" s="79" t="s">
        <v>562</v>
      </c>
      <c r="T27" s="51" t="str">
        <f>Base!M13</f>
        <v>Hojas sueltas</v>
      </c>
    </row>
    <row r="28" spans="1:20" s="25" customFormat="1" ht="30" x14ac:dyDescent="0.25">
      <c r="A28" s="16">
        <v>13</v>
      </c>
      <c r="B28" s="16" t="str">
        <f>Base!C14</f>
        <v>100.6.1</v>
      </c>
      <c r="C28" s="80" t="str">
        <f>Base!A14</f>
        <v>Despacho del Auditor</v>
      </c>
      <c r="D28" s="48">
        <f>+Base!B14</f>
        <v>343</v>
      </c>
      <c r="E28" s="18" t="str">
        <f>Base!D14</f>
        <v>CERTIFICADOS - Certificados de Disponibilidad Presupuestal</v>
      </c>
      <c r="F28" s="18" t="str">
        <f>Base!E14</f>
        <v xml:space="preserve"> Certificados de disponibilidad presupuestal 1996 del 158 al 429</v>
      </c>
      <c r="G28" s="19">
        <f>Base!F14</f>
        <v>35096</v>
      </c>
      <c r="H28" s="19">
        <f>Base!G14</f>
        <v>35124</v>
      </c>
      <c r="I28" s="16"/>
      <c r="J28" s="16"/>
      <c r="K28" s="20" t="str">
        <f>Base!J14</f>
        <v>(1/1)</v>
      </c>
      <c r="L28" s="20" t="str">
        <f>Base!K14</f>
        <v>N/A</v>
      </c>
      <c r="M28" s="20">
        <f>Base!L14</f>
        <v>289</v>
      </c>
      <c r="N28" s="16"/>
      <c r="O28" s="16"/>
      <c r="P28" s="20">
        <f>Base!H14</f>
        <v>1</v>
      </c>
      <c r="Q28" s="20">
        <f>Base!I14</f>
        <v>13</v>
      </c>
      <c r="R28" s="79" t="s">
        <v>561</v>
      </c>
      <c r="S28" s="79" t="s">
        <v>562</v>
      </c>
      <c r="T28" s="51" t="str">
        <f>Base!M14</f>
        <v>N/A</v>
      </c>
    </row>
    <row r="29" spans="1:20" s="25" customFormat="1" ht="30" x14ac:dyDescent="0.25">
      <c r="A29" s="16">
        <v>14</v>
      </c>
      <c r="B29" s="16" t="str">
        <f>Base!C15</f>
        <v>100.6.1</v>
      </c>
      <c r="C29" s="80" t="str">
        <f>Base!A15</f>
        <v>Despacho del Auditor</v>
      </c>
      <c r="D29" s="48">
        <f>+Base!B15</f>
        <v>935</v>
      </c>
      <c r="E29" s="18" t="str">
        <f>Base!D15</f>
        <v>CERTIFICADOS - Certificados de Disponibilidad Presupuestal</v>
      </c>
      <c r="F29" s="18" t="str">
        <f>Base!E15</f>
        <v>Certificados</v>
      </c>
      <c r="G29" s="19">
        <f>Base!F15</f>
        <v>35496</v>
      </c>
      <c r="H29" s="19">
        <f>Base!G15</f>
        <v>35496</v>
      </c>
      <c r="I29" s="16"/>
      <c r="J29" s="16"/>
      <c r="K29" s="20" t="str">
        <f>Base!J15</f>
        <v>(1/1)</v>
      </c>
      <c r="L29" s="20" t="str">
        <f>Base!K15</f>
        <v>N/A</v>
      </c>
      <c r="M29" s="20">
        <f>Base!L15</f>
        <v>15</v>
      </c>
      <c r="N29" s="16"/>
      <c r="O29" s="16"/>
      <c r="P29" s="20">
        <f>Base!H15</f>
        <v>2</v>
      </c>
      <c r="Q29" s="20">
        <f>Base!I15</f>
        <v>1</v>
      </c>
      <c r="R29" s="79" t="s">
        <v>561</v>
      </c>
      <c r="S29" s="79" t="s">
        <v>562</v>
      </c>
      <c r="T29" s="51" t="str">
        <f>Base!M15</f>
        <v>N/A</v>
      </c>
    </row>
    <row r="30" spans="1:20" s="25" customFormat="1" ht="30" x14ac:dyDescent="0.25">
      <c r="A30" s="16">
        <v>15</v>
      </c>
      <c r="B30" s="16" t="str">
        <f>Base!C16</f>
        <v>100.6.1</v>
      </c>
      <c r="C30" s="80" t="str">
        <f>Base!A16</f>
        <v>Despacho del Auditor</v>
      </c>
      <c r="D30" s="48">
        <f>+Base!B16</f>
        <v>344</v>
      </c>
      <c r="E30" s="18" t="str">
        <f>Base!D16</f>
        <v>CERTIFICADOS - Certificados de Disponibilidad Presupuestal</v>
      </c>
      <c r="F30" s="18" t="str">
        <f>Base!E16</f>
        <v xml:space="preserve"> Certificados de disponibilidad presupuestal 1996 del 430 al 641</v>
      </c>
      <c r="G30" s="19">
        <f>Base!F16</f>
        <v>35125</v>
      </c>
      <c r="H30" s="19">
        <f>Base!G16</f>
        <v>35152</v>
      </c>
      <c r="I30" s="16"/>
      <c r="J30" s="16"/>
      <c r="K30" s="20" t="str">
        <f>Base!J16</f>
        <v>(1/1)</v>
      </c>
      <c r="L30" s="20" t="str">
        <f>Base!K16</f>
        <v>N/A</v>
      </c>
      <c r="M30" s="20">
        <f>Base!L16</f>
        <v>259</v>
      </c>
      <c r="N30" s="16"/>
      <c r="O30" s="16"/>
      <c r="P30" s="20">
        <f>Base!H16</f>
        <v>2</v>
      </c>
      <c r="Q30" s="20">
        <f>Base!I16</f>
        <v>2</v>
      </c>
      <c r="R30" s="79" t="s">
        <v>561</v>
      </c>
      <c r="S30" s="79" t="s">
        <v>562</v>
      </c>
      <c r="T30" s="51" t="str">
        <f>Base!M16</f>
        <v>N/A</v>
      </c>
    </row>
    <row r="31" spans="1:20" s="25" customFormat="1" ht="30" x14ac:dyDescent="0.25">
      <c r="A31" s="16">
        <v>16</v>
      </c>
      <c r="B31" s="16" t="str">
        <f>Base!C17</f>
        <v>100.6.1</v>
      </c>
      <c r="C31" s="80" t="str">
        <f>Base!A17</f>
        <v>Despacho del Auditor</v>
      </c>
      <c r="D31" s="48">
        <f>+Base!B17</f>
        <v>345</v>
      </c>
      <c r="E31" s="18" t="str">
        <f>Base!D17</f>
        <v>CERTIFICADOS - Certificados de Disponibilidad Presupuestal</v>
      </c>
      <c r="F31" s="18" t="str">
        <f>Base!E17</f>
        <v xml:space="preserve"> Certificados de disponibilidad presupuestal 1996 del 642 al 834</v>
      </c>
      <c r="G31" s="19">
        <f>Base!F17</f>
        <v>35163</v>
      </c>
      <c r="H31" s="19">
        <f>Base!G17</f>
        <v>35185</v>
      </c>
      <c r="I31" s="16"/>
      <c r="J31" s="16"/>
      <c r="K31" s="20" t="str">
        <f>Base!J17</f>
        <v>(1/1)</v>
      </c>
      <c r="L31" s="20" t="str">
        <f>Base!K17</f>
        <v>N/A</v>
      </c>
      <c r="M31" s="20">
        <f>Base!L17</f>
        <v>202</v>
      </c>
      <c r="N31" s="16"/>
      <c r="O31" s="16"/>
      <c r="P31" s="20">
        <f>Base!H17</f>
        <v>2</v>
      </c>
      <c r="Q31" s="20">
        <f>Base!I17</f>
        <v>3</v>
      </c>
      <c r="R31" s="79" t="s">
        <v>561</v>
      </c>
      <c r="S31" s="79" t="s">
        <v>562</v>
      </c>
      <c r="T31" s="51" t="str">
        <f>Base!M17</f>
        <v>N/A</v>
      </c>
    </row>
    <row r="32" spans="1:20" s="25" customFormat="1" ht="30" x14ac:dyDescent="0.25">
      <c r="A32" s="16">
        <v>17</v>
      </c>
      <c r="B32" s="16" t="str">
        <f>Base!C18</f>
        <v>100.6.1</v>
      </c>
      <c r="C32" s="80" t="str">
        <f>Base!A18</f>
        <v>Despacho del Auditor</v>
      </c>
      <c r="D32" s="48">
        <f>+Base!B18</f>
        <v>346</v>
      </c>
      <c r="E32" s="18" t="str">
        <f>Base!D18</f>
        <v>CERTIFICADOS - Certificados de Disponibilidad Presupuestal</v>
      </c>
      <c r="F32" s="18" t="str">
        <f>Base!E18</f>
        <v xml:space="preserve"> Certificados de disponibilidad presupuestal 1996 del 385 al 1070</v>
      </c>
      <c r="G32" s="19">
        <f>Base!F18</f>
        <v>35187</v>
      </c>
      <c r="H32" s="19">
        <f>Base!G18</f>
        <v>35216</v>
      </c>
      <c r="I32" s="16"/>
      <c r="J32" s="16"/>
      <c r="K32" s="20" t="str">
        <f>Base!J18</f>
        <v>(1/1)</v>
      </c>
      <c r="L32" s="20" t="str">
        <f>Base!K18</f>
        <v>N/A</v>
      </c>
      <c r="M32" s="20">
        <f>Base!L18</f>
        <v>245</v>
      </c>
      <c r="N32" s="16"/>
      <c r="O32" s="16"/>
      <c r="P32" s="20">
        <f>Base!H18</f>
        <v>2</v>
      </c>
      <c r="Q32" s="20">
        <f>Base!I18</f>
        <v>4</v>
      </c>
      <c r="R32" s="79" t="s">
        <v>561</v>
      </c>
      <c r="S32" s="79" t="s">
        <v>562</v>
      </c>
      <c r="T32" s="51" t="str">
        <f>Base!M18</f>
        <v>N/A</v>
      </c>
    </row>
    <row r="33" spans="1:22" s="25" customFormat="1" ht="30" x14ac:dyDescent="0.25">
      <c r="A33" s="16">
        <v>18</v>
      </c>
      <c r="B33" s="16" t="str">
        <f>Base!C19</f>
        <v>100.6.1</v>
      </c>
      <c r="C33" s="80" t="str">
        <f>Base!A19</f>
        <v>Despacho del Auditor</v>
      </c>
      <c r="D33" s="48">
        <f>+Base!B19</f>
        <v>1131</v>
      </c>
      <c r="E33" s="18" t="str">
        <f>Base!D19</f>
        <v>CERTIFICADOS - Certificados de Disponibilidad Presupuestal</v>
      </c>
      <c r="F33" s="18" t="str">
        <f>Base!E19</f>
        <v>Comprobante 1 trimestre de 1994</v>
      </c>
      <c r="G33" s="19">
        <f>Base!F19</f>
        <v>34352</v>
      </c>
      <c r="H33" s="19">
        <f>Base!G19</f>
        <v>34428</v>
      </c>
      <c r="I33" s="16"/>
      <c r="J33" s="16"/>
      <c r="K33" s="20" t="str">
        <f>Base!J19</f>
        <v>(1/1)</v>
      </c>
      <c r="L33" s="20" t="str">
        <f>Base!K19</f>
        <v>N/A</v>
      </c>
      <c r="M33" s="20">
        <f>Base!L19</f>
        <v>180</v>
      </c>
      <c r="N33" s="16"/>
      <c r="O33" s="16"/>
      <c r="P33" s="20">
        <f>Base!H19</f>
        <v>2</v>
      </c>
      <c r="Q33" s="20">
        <f>Base!I19</f>
        <v>5</v>
      </c>
      <c r="R33" s="79" t="s">
        <v>561</v>
      </c>
      <c r="S33" s="79" t="s">
        <v>562</v>
      </c>
      <c r="T33" s="51" t="str">
        <f>Base!M19</f>
        <v>N/A</v>
      </c>
    </row>
    <row r="34" spans="1:22" s="25" customFormat="1" ht="30" x14ac:dyDescent="0.25">
      <c r="A34" s="16">
        <v>19</v>
      </c>
      <c r="B34" s="16" t="str">
        <f>Base!C20</f>
        <v>100.6.1</v>
      </c>
      <c r="C34" s="80" t="str">
        <f>Base!A20</f>
        <v>Despacho del Auditor</v>
      </c>
      <c r="D34" s="48">
        <f>+Base!B20</f>
        <v>347</v>
      </c>
      <c r="E34" s="18" t="str">
        <f>Base!D20</f>
        <v>CERTIFICADOS - Certificados de Disponibilidad Presupuestal</v>
      </c>
      <c r="F34" s="18" t="str">
        <f>Base!E20</f>
        <v xml:space="preserve"> Certificados de disponibilidad presupuestal marzo 1997</v>
      </c>
      <c r="G34" s="19">
        <f>Base!F20</f>
        <v>35495</v>
      </c>
      <c r="H34" s="19">
        <f>Base!G20</f>
        <v>35520</v>
      </c>
      <c r="I34" s="16"/>
      <c r="J34" s="16"/>
      <c r="K34" s="20" t="str">
        <f>Base!J20</f>
        <v>(1/1)</v>
      </c>
      <c r="L34" s="20" t="str">
        <f>Base!K20</f>
        <v>N/A</v>
      </c>
      <c r="M34" s="20">
        <f>Base!L20</f>
        <v>228</v>
      </c>
      <c r="N34" s="16"/>
      <c r="O34" s="16"/>
      <c r="P34" s="20">
        <f>Base!H20</f>
        <v>2</v>
      </c>
      <c r="Q34" s="20">
        <f>Base!I20</f>
        <v>6</v>
      </c>
      <c r="R34" s="79" t="s">
        <v>561</v>
      </c>
      <c r="S34" s="79" t="s">
        <v>562</v>
      </c>
      <c r="T34" s="51" t="str">
        <f>Base!M20</f>
        <v>N/A</v>
      </c>
    </row>
    <row r="35" spans="1:22" s="25" customFormat="1" ht="30" x14ac:dyDescent="0.25">
      <c r="A35" s="16">
        <v>20</v>
      </c>
      <c r="B35" s="16" t="str">
        <f>Base!C21</f>
        <v>100.6.1</v>
      </c>
      <c r="C35" s="80" t="str">
        <f>Base!A21</f>
        <v>Despacho del Auditor</v>
      </c>
      <c r="D35" s="48">
        <f>+Base!B21</f>
        <v>348</v>
      </c>
      <c r="E35" s="18" t="str">
        <f>Base!D21</f>
        <v>CERTIFICADOS - Certificados de Disponibilidad Presupuestal</v>
      </c>
      <c r="F35" s="18" t="str">
        <f>Base!E21</f>
        <v xml:space="preserve"> Certificados de disponibilidad presupuestal abril 1997</v>
      </c>
      <c r="G35" s="19">
        <f>Base!F21</f>
        <v>35528</v>
      </c>
      <c r="H35" s="19">
        <f>Base!G21</f>
        <v>35550</v>
      </c>
      <c r="I35" s="16"/>
      <c r="J35" s="16"/>
      <c r="K35" s="20" t="str">
        <f>Base!J21</f>
        <v>(1/1)</v>
      </c>
      <c r="L35" s="20" t="str">
        <f>Base!K21</f>
        <v>N/A</v>
      </c>
      <c r="M35" s="20">
        <f>Base!L21</f>
        <v>363</v>
      </c>
      <c r="N35" s="16"/>
      <c r="O35" s="16"/>
      <c r="P35" s="20">
        <f>Base!H21</f>
        <v>2</v>
      </c>
      <c r="Q35" s="20">
        <f>Base!I21</f>
        <v>7</v>
      </c>
      <c r="R35" s="79" t="s">
        <v>561</v>
      </c>
      <c r="S35" s="79" t="s">
        <v>562</v>
      </c>
      <c r="T35" s="51" t="str">
        <f>Base!M21</f>
        <v>Hojas sueltas</v>
      </c>
    </row>
    <row r="36" spans="1:22" s="25" customFormat="1" ht="30" x14ac:dyDescent="0.25">
      <c r="A36" s="16">
        <v>21</v>
      </c>
      <c r="B36" s="16" t="str">
        <f>Base!C22</f>
        <v>100.6.1</v>
      </c>
      <c r="C36" s="80" t="str">
        <f>Base!A22</f>
        <v>Despacho del Auditor</v>
      </c>
      <c r="D36" s="48">
        <f>+Base!B22</f>
        <v>349</v>
      </c>
      <c r="E36" s="18" t="str">
        <f>Base!D22</f>
        <v>CERTIFICADOS - Certificados de Disponibilidad Presupuestal</v>
      </c>
      <c r="F36" s="18" t="str">
        <f>Base!E22</f>
        <v xml:space="preserve"> Certificados de disponibilidad presupuestal mayo 1997</v>
      </c>
      <c r="G36" s="19">
        <f>Base!F22</f>
        <v>35557</v>
      </c>
      <c r="H36" s="19">
        <f>Base!G22</f>
        <v>35580</v>
      </c>
      <c r="I36" s="16"/>
      <c r="J36" s="16"/>
      <c r="K36" s="20" t="str">
        <f>Base!J22</f>
        <v>(1/1)</v>
      </c>
      <c r="L36" s="20" t="str">
        <f>Base!K22</f>
        <v>N/A</v>
      </c>
      <c r="M36" s="20">
        <f>Base!L22</f>
        <v>330</v>
      </c>
      <c r="N36" s="16"/>
      <c r="O36" s="16"/>
      <c r="P36" s="20">
        <f>Base!H22</f>
        <v>2</v>
      </c>
      <c r="Q36" s="20">
        <f>Base!I22</f>
        <v>8</v>
      </c>
      <c r="R36" s="79" t="s">
        <v>561</v>
      </c>
      <c r="S36" s="79" t="s">
        <v>562</v>
      </c>
      <c r="T36" s="51" t="str">
        <f>Base!M22</f>
        <v>N/A</v>
      </c>
    </row>
    <row r="37" spans="1:22" s="25" customFormat="1" ht="30" x14ac:dyDescent="0.25">
      <c r="A37" s="16">
        <v>22</v>
      </c>
      <c r="B37" s="16" t="str">
        <f>Base!C23</f>
        <v>100.6.1</v>
      </c>
      <c r="C37" s="80" t="str">
        <f>Base!A23</f>
        <v>Despacho del Auditor</v>
      </c>
      <c r="D37" s="48">
        <f>+Base!B23</f>
        <v>350</v>
      </c>
      <c r="E37" s="18" t="str">
        <f>Base!D23</f>
        <v>CERTIFICADOS - Certificados de Disponibilidad Presupuestal</v>
      </c>
      <c r="F37" s="18" t="str">
        <f>Base!E23</f>
        <v xml:space="preserve"> Certificados de disponibilidad presupuestal junio 1997</v>
      </c>
      <c r="G37" s="19">
        <f>Base!F23</f>
        <v>35584</v>
      </c>
      <c r="H37" s="19">
        <f>Base!G23</f>
        <v>35607</v>
      </c>
      <c r="I37" s="16"/>
      <c r="J37" s="16"/>
      <c r="K37" s="20" t="str">
        <f>Base!J23</f>
        <v>(1/1)</v>
      </c>
      <c r="L37" s="20" t="str">
        <f>Base!K23</f>
        <v>N/A</v>
      </c>
      <c r="M37" s="20">
        <f>Base!L23</f>
        <v>244</v>
      </c>
      <c r="N37" s="16"/>
      <c r="O37" s="16"/>
      <c r="P37" s="20">
        <f>Base!H23</f>
        <v>2</v>
      </c>
      <c r="Q37" s="20">
        <f>Base!I23</f>
        <v>9</v>
      </c>
      <c r="R37" s="79" t="s">
        <v>561</v>
      </c>
      <c r="S37" s="79" t="s">
        <v>562</v>
      </c>
      <c r="T37" s="51" t="str">
        <f>Base!M23</f>
        <v>N/A</v>
      </c>
    </row>
    <row r="38" spans="1:22" s="25" customFormat="1" ht="30" x14ac:dyDescent="0.25">
      <c r="A38" s="16">
        <v>23</v>
      </c>
      <c r="B38" s="16" t="str">
        <f>Base!C24</f>
        <v>100.6.1</v>
      </c>
      <c r="C38" s="80" t="str">
        <f>Base!A24</f>
        <v>Despacho del Auditor</v>
      </c>
      <c r="D38" s="48">
        <f>+Base!B24</f>
        <v>351</v>
      </c>
      <c r="E38" s="18" t="str">
        <f>Base!D24</f>
        <v>CERTIFICADOS - Certificados de Disponibilidad Presupuestal</v>
      </c>
      <c r="F38" s="18" t="str">
        <f>Base!E24</f>
        <v xml:space="preserve"> Certificados de disponibilidad presupuestal julio 1997</v>
      </c>
      <c r="G38" s="19">
        <f>Base!F24</f>
        <v>35625</v>
      </c>
      <c r="H38" s="19">
        <f>Base!G24</f>
        <v>35703</v>
      </c>
      <c r="I38" s="16"/>
      <c r="J38" s="16"/>
      <c r="K38" s="20" t="str">
        <f>Base!J24</f>
        <v>(1/1)</v>
      </c>
      <c r="L38" s="20" t="str">
        <f>Base!K24</f>
        <v>N/A</v>
      </c>
      <c r="M38" s="20">
        <f>Base!L24</f>
        <v>327</v>
      </c>
      <c r="N38" s="16"/>
      <c r="O38" s="16"/>
      <c r="P38" s="20">
        <f>Base!H24</f>
        <v>2</v>
      </c>
      <c r="Q38" s="20">
        <f>Base!I24</f>
        <v>10</v>
      </c>
      <c r="R38" s="79" t="s">
        <v>561</v>
      </c>
      <c r="S38" s="79" t="s">
        <v>562</v>
      </c>
      <c r="T38" s="51" t="str">
        <f>Base!M24</f>
        <v>N/A</v>
      </c>
    </row>
    <row r="39" spans="1:22" s="25" customFormat="1" ht="30" x14ac:dyDescent="0.25">
      <c r="A39" s="16">
        <v>24</v>
      </c>
      <c r="B39" s="16" t="str">
        <f>Base!C25</f>
        <v>100.6.1</v>
      </c>
      <c r="C39" s="80" t="str">
        <f>Base!A25</f>
        <v>Despacho del Auditor</v>
      </c>
      <c r="D39" s="48">
        <f>+Base!B25</f>
        <v>352</v>
      </c>
      <c r="E39" s="18" t="str">
        <f>Base!D25</f>
        <v>CERTIFICADOS - Certificados de Disponibilidad Presupuestal</v>
      </c>
      <c r="F39" s="18" t="str">
        <f>Base!E25</f>
        <v xml:space="preserve"> Certificados de disponibilidad presupuestal agosto 1997</v>
      </c>
      <c r="G39" s="19">
        <f>Base!F25</f>
        <v>35643</v>
      </c>
      <c r="H39" s="19">
        <f>Base!G25</f>
        <v>35671</v>
      </c>
      <c r="I39" s="16"/>
      <c r="J39" s="16"/>
      <c r="K39" s="20" t="str">
        <f>Base!J25</f>
        <v>(1/1)</v>
      </c>
      <c r="L39" s="20" t="str">
        <f>Base!K25</f>
        <v>N/A</v>
      </c>
      <c r="M39" s="20">
        <f>Base!L25</f>
        <v>334</v>
      </c>
      <c r="N39" s="16"/>
      <c r="O39" s="16"/>
      <c r="P39" s="20">
        <f>Base!H25</f>
        <v>2</v>
      </c>
      <c r="Q39" s="20">
        <f>Base!I25</f>
        <v>11</v>
      </c>
      <c r="R39" s="79" t="s">
        <v>561</v>
      </c>
      <c r="S39" s="79" t="s">
        <v>562</v>
      </c>
      <c r="T39" s="51" t="str">
        <f>Base!M25</f>
        <v>N/A</v>
      </c>
      <c r="U39"/>
      <c r="V39"/>
    </row>
    <row r="40" spans="1:22" s="25" customFormat="1" ht="30" x14ac:dyDescent="0.25">
      <c r="A40" s="16">
        <v>25</v>
      </c>
      <c r="B40" s="16" t="str">
        <f>Base!C26</f>
        <v>100.6.1</v>
      </c>
      <c r="C40" s="80" t="str">
        <f>Base!A26</f>
        <v>Despacho del Auditor</v>
      </c>
      <c r="D40" s="48">
        <f>+Base!B26</f>
        <v>678</v>
      </c>
      <c r="E40" s="18" t="str">
        <f>Base!D26</f>
        <v>CERTIFICADOS - Certificados de Disponibilidad Presupuestal</v>
      </c>
      <c r="F40" s="18" t="str">
        <f>Base!E26</f>
        <v xml:space="preserve"> Certificados de disponibilidad presupuestal 1996 del 431 al 1453</v>
      </c>
      <c r="G40" s="19">
        <f>Base!F26</f>
        <v>35257</v>
      </c>
      <c r="H40" s="19">
        <f>Base!G26</f>
        <v>35246</v>
      </c>
      <c r="I40" s="16"/>
      <c r="J40" s="16"/>
      <c r="K40" s="20" t="str">
        <f>Base!J26</f>
        <v>(1/1)</v>
      </c>
      <c r="L40" s="20" t="str">
        <f>Base!K26</f>
        <v>N/A</v>
      </c>
      <c r="M40" s="20">
        <f>Base!L26</f>
        <v>262</v>
      </c>
      <c r="N40" s="16"/>
      <c r="O40" s="16"/>
      <c r="P40" s="20">
        <f>Base!H26</f>
        <v>3</v>
      </c>
      <c r="Q40" s="20">
        <f>Base!I26</f>
        <v>1</v>
      </c>
      <c r="R40" s="79" t="s">
        <v>561</v>
      </c>
      <c r="S40" s="79" t="s">
        <v>562</v>
      </c>
      <c r="T40" s="51" t="str">
        <f>Base!M26</f>
        <v>Los numeros de los certificaciones no se encuentran en consucutivo</v>
      </c>
      <c r="U40"/>
      <c r="V40"/>
    </row>
    <row r="41" spans="1:22" s="25" customFormat="1" ht="30" x14ac:dyDescent="0.25">
      <c r="A41" s="16">
        <v>26</v>
      </c>
      <c r="B41" s="16" t="str">
        <f>Base!C27</f>
        <v>100.6.1</v>
      </c>
      <c r="C41" s="80" t="str">
        <f>Base!A27</f>
        <v>Despacho del Auditor</v>
      </c>
      <c r="D41" s="48">
        <f>+Base!B27</f>
        <v>679</v>
      </c>
      <c r="E41" s="18" t="str">
        <f>Base!D27</f>
        <v>CERTIFICADOS - Certificados de Disponibilidad Presupuestal</v>
      </c>
      <c r="F41" s="18" t="str">
        <f>Base!E27</f>
        <v xml:space="preserve"> Certificados de disponibilidad presupuestal 1996 del 1149 al 1672</v>
      </c>
      <c r="G41" s="19">
        <f>Base!F27</f>
        <v>35282</v>
      </c>
      <c r="H41" s="19">
        <f>Base!G27</f>
        <v>35307</v>
      </c>
      <c r="I41" s="16"/>
      <c r="J41" s="16"/>
      <c r="K41" s="20" t="str">
        <f>Base!J27</f>
        <v>(1/1)</v>
      </c>
      <c r="L41" s="20" t="str">
        <f>Base!K27</f>
        <v>N/A</v>
      </c>
      <c r="M41" s="20">
        <f>Base!L27</f>
        <v>236</v>
      </c>
      <c r="N41" s="16"/>
      <c r="O41" s="16"/>
      <c r="P41" s="20">
        <f>Base!H27</f>
        <v>3</v>
      </c>
      <c r="Q41" s="20">
        <f>Base!I27</f>
        <v>2</v>
      </c>
      <c r="R41" s="79" t="s">
        <v>561</v>
      </c>
      <c r="S41" s="79" t="s">
        <v>562</v>
      </c>
      <c r="T41" s="51" t="str">
        <f>Base!M27</f>
        <v>N/A</v>
      </c>
      <c r="U41"/>
      <c r="V41"/>
    </row>
    <row r="42" spans="1:22" s="25" customFormat="1" ht="30" x14ac:dyDescent="0.25">
      <c r="A42" s="16">
        <v>27</v>
      </c>
      <c r="B42" s="16" t="str">
        <f>Base!C28</f>
        <v>100.6.1</v>
      </c>
      <c r="C42" s="80" t="str">
        <f>Base!A28</f>
        <v>Despacho del Auditor</v>
      </c>
      <c r="D42" s="48">
        <f>+Base!B28</f>
        <v>680</v>
      </c>
      <c r="E42" s="18" t="str">
        <f>Base!D28</f>
        <v>CERTIFICADOS - Certificados de Disponibilidad Presupuestal</v>
      </c>
      <c r="F42" s="18" t="str">
        <f>Base!E28</f>
        <v xml:space="preserve"> Certificados de disponibilidad presupuestal 1996 del 012 al 1916</v>
      </c>
      <c r="G42" s="19">
        <f>Base!F28</f>
        <v>35327</v>
      </c>
      <c r="H42" s="19">
        <f>Base!G28</f>
        <v>35338</v>
      </c>
      <c r="I42" s="16"/>
      <c r="J42" s="16"/>
      <c r="K42" s="20" t="str">
        <f>Base!J28</f>
        <v>(1/1)</v>
      </c>
      <c r="L42" s="20" t="str">
        <f>Base!K28</f>
        <v>N/A</v>
      </c>
      <c r="M42" s="20">
        <f>Base!L28</f>
        <v>264</v>
      </c>
      <c r="N42" s="16"/>
      <c r="O42" s="16"/>
      <c r="P42" s="20">
        <f>Base!H28</f>
        <v>3</v>
      </c>
      <c r="Q42" s="20">
        <f>Base!I28</f>
        <v>3</v>
      </c>
      <c r="R42" s="79" t="s">
        <v>561</v>
      </c>
      <c r="S42" s="79" t="s">
        <v>562</v>
      </c>
      <c r="T42" s="51" t="str">
        <f>Base!M28</f>
        <v>Los numeros de los certificaciones no se encuentran en consucutivo</v>
      </c>
      <c r="U42"/>
      <c r="V42"/>
    </row>
    <row r="43" spans="1:22" s="25" customFormat="1" ht="30" x14ac:dyDescent="0.25">
      <c r="A43" s="16">
        <v>28</v>
      </c>
      <c r="B43" s="16" t="str">
        <f>Base!C29</f>
        <v>100.6.1</v>
      </c>
      <c r="C43" s="80" t="str">
        <f>Base!A29</f>
        <v>Despacho del Auditor</v>
      </c>
      <c r="D43" s="48">
        <f>+Base!B29</f>
        <v>681</v>
      </c>
      <c r="E43" s="18" t="str">
        <f>Base!D29</f>
        <v>CERTIFICADOS - Certificados de Disponibilidad Presupuestal</v>
      </c>
      <c r="F43" s="18" t="str">
        <f>Base!E29</f>
        <v xml:space="preserve"> Certificados de disponibilidad presupuestal 1996 del 2202 al 2520</v>
      </c>
      <c r="G43" s="19">
        <f>Base!F29</f>
        <v>35377</v>
      </c>
      <c r="H43" s="19">
        <f>Base!G29</f>
        <v>35398</v>
      </c>
      <c r="I43" s="16"/>
      <c r="J43" s="16"/>
      <c r="K43" s="20" t="str">
        <f>Base!J29</f>
        <v>(1/1)</v>
      </c>
      <c r="L43" s="20" t="str">
        <f>Base!K29</f>
        <v>N/A</v>
      </c>
      <c r="M43" s="20">
        <f>Base!L29</f>
        <v>356</v>
      </c>
      <c r="N43" s="16"/>
      <c r="O43" s="16"/>
      <c r="P43" s="20">
        <f>Base!H29</f>
        <v>3</v>
      </c>
      <c r="Q43" s="20">
        <f>Base!I29</f>
        <v>4</v>
      </c>
      <c r="R43" s="79" t="s">
        <v>561</v>
      </c>
      <c r="S43" s="79" t="s">
        <v>562</v>
      </c>
      <c r="T43" s="51" t="str">
        <f>Base!M29</f>
        <v>Hojas sueltas</v>
      </c>
      <c r="U43"/>
      <c r="V43"/>
    </row>
    <row r="44" spans="1:22" s="25" customFormat="1" ht="30" x14ac:dyDescent="0.25">
      <c r="A44" s="16">
        <v>29</v>
      </c>
      <c r="B44" s="16" t="str">
        <f>Base!C30</f>
        <v>100.6.1</v>
      </c>
      <c r="C44" s="80" t="str">
        <f>Base!A30</f>
        <v>Despacho del Auditor</v>
      </c>
      <c r="D44" s="48">
        <f>+Base!B30</f>
        <v>682</v>
      </c>
      <c r="E44" s="18" t="str">
        <f>Base!D30</f>
        <v>CERTIFICADOS - Certificados de Disponibilidad Presupuestal</v>
      </c>
      <c r="F44" s="18" t="str">
        <f>Base!E30</f>
        <v xml:space="preserve"> Certificados de disponibilidad presupuestal 1996 del 2346 al 2685</v>
      </c>
      <c r="G44" s="19">
        <f>Base!F30</f>
        <v>35402</v>
      </c>
      <c r="H44" s="19">
        <f>Base!G30</f>
        <v>35115</v>
      </c>
      <c r="I44" s="16"/>
      <c r="J44" s="16"/>
      <c r="K44" s="20" t="str">
        <f>Base!J30</f>
        <v>(1/1)</v>
      </c>
      <c r="L44" s="20" t="str">
        <f>Base!K30</f>
        <v>N/A</v>
      </c>
      <c r="M44" s="20">
        <f>Base!L30</f>
        <v>219</v>
      </c>
      <c r="N44" s="16"/>
      <c r="O44" s="16"/>
      <c r="P44" s="20">
        <f>Base!H30</f>
        <v>3</v>
      </c>
      <c r="Q44" s="20">
        <f>Base!I30</f>
        <v>5</v>
      </c>
      <c r="R44" s="79" t="s">
        <v>561</v>
      </c>
      <c r="S44" s="79" t="s">
        <v>562</v>
      </c>
      <c r="T44" s="51" t="str">
        <f>Base!M30</f>
        <v>N/A</v>
      </c>
      <c r="U44"/>
      <c r="V44"/>
    </row>
    <row r="45" spans="1:22" s="25" customFormat="1" ht="30" x14ac:dyDescent="0.25">
      <c r="A45" s="16">
        <v>30</v>
      </c>
      <c r="B45" s="16" t="str">
        <f>Base!C31</f>
        <v>100.6.1</v>
      </c>
      <c r="C45" s="80" t="str">
        <f>Base!A31</f>
        <v>Despacho del Auditor</v>
      </c>
      <c r="D45" s="48">
        <f>+Base!B31</f>
        <v>683</v>
      </c>
      <c r="E45" s="18" t="str">
        <f>Base!D31</f>
        <v>CERTIFICADOS - Certificados de Disponibilidad Presupuestal</v>
      </c>
      <c r="F45" s="18" t="str">
        <f>Base!E31</f>
        <v xml:space="preserve"> Certificados de disponibilidad presupuestal enero 1997</v>
      </c>
      <c r="G45" s="19">
        <f>Base!F31</f>
        <v>35447</v>
      </c>
      <c r="H45" s="19">
        <f>Base!G31</f>
        <v>35461</v>
      </c>
      <c r="I45" s="16"/>
      <c r="J45" s="16"/>
      <c r="K45" s="20" t="str">
        <f>Base!J31</f>
        <v>(1/1)</v>
      </c>
      <c r="L45" s="20" t="str">
        <f>Base!K31</f>
        <v>N/A</v>
      </c>
      <c r="M45" s="20">
        <f>Base!L31</f>
        <v>235</v>
      </c>
      <c r="N45" s="16"/>
      <c r="O45" s="16"/>
      <c r="P45" s="20">
        <f>Base!H31</f>
        <v>3</v>
      </c>
      <c r="Q45" s="20">
        <f>Base!I31</f>
        <v>6</v>
      </c>
      <c r="R45" s="79" t="s">
        <v>561</v>
      </c>
      <c r="S45" s="79" t="s">
        <v>562</v>
      </c>
      <c r="T45" s="51" t="str">
        <f>Base!M31</f>
        <v>N/A</v>
      </c>
      <c r="U45"/>
      <c r="V45"/>
    </row>
    <row r="46" spans="1:22" s="25" customFormat="1" ht="30" x14ac:dyDescent="0.25">
      <c r="A46" s="16">
        <v>31</v>
      </c>
      <c r="B46" s="16" t="str">
        <f>Base!C32</f>
        <v>100.6.1</v>
      </c>
      <c r="C46" s="80" t="str">
        <f>Base!A32</f>
        <v>Despacho del Auditor</v>
      </c>
      <c r="D46" s="48">
        <f>+Base!B32</f>
        <v>684</v>
      </c>
      <c r="E46" s="18" t="str">
        <f>Base!D32</f>
        <v>CERTIFICADOS - Certificados de Disponibilidad Presupuestal</v>
      </c>
      <c r="F46" s="18" t="str">
        <f>Base!E32</f>
        <v xml:space="preserve"> Certificados de disponibilidad presupuestal febrero 1997</v>
      </c>
      <c r="G46" s="19">
        <f>Base!F32</f>
        <v>35465</v>
      </c>
      <c r="H46" s="19">
        <f>Base!G32</f>
        <v>35489</v>
      </c>
      <c r="I46" s="16"/>
      <c r="J46" s="16"/>
      <c r="K46" s="20" t="str">
        <f>Base!J32</f>
        <v>(1/1)</v>
      </c>
      <c r="L46" s="20" t="str">
        <f>Base!K32</f>
        <v>N/A</v>
      </c>
      <c r="M46" s="20">
        <f>Base!L32</f>
        <v>206</v>
      </c>
      <c r="N46" s="16"/>
      <c r="O46" s="16"/>
      <c r="P46" s="20">
        <f>Base!H32</f>
        <v>3</v>
      </c>
      <c r="Q46" s="20">
        <f>Base!I32</f>
        <v>7</v>
      </c>
      <c r="R46" s="79" t="s">
        <v>561</v>
      </c>
      <c r="S46" s="79" t="s">
        <v>562</v>
      </c>
      <c r="T46" s="51" t="str">
        <f>Base!M32</f>
        <v>N/A</v>
      </c>
      <c r="U46"/>
      <c r="V46"/>
    </row>
    <row r="47" spans="1:22" s="25" customFormat="1" ht="30" x14ac:dyDescent="0.25">
      <c r="A47" s="16">
        <v>32</v>
      </c>
      <c r="B47" s="16" t="str">
        <f>Base!C33</f>
        <v>100.6.1</v>
      </c>
      <c r="C47" s="80" t="str">
        <f>Base!A33</f>
        <v>Despacho del Auditor</v>
      </c>
      <c r="D47" s="48">
        <f>+Base!B33</f>
        <v>562</v>
      </c>
      <c r="E47" s="18" t="str">
        <f>Base!D33</f>
        <v>CERTIFICADOS - Certificados de Disponibilidad Presupuestal</v>
      </c>
      <c r="F47" s="18" t="str">
        <f>Base!E33</f>
        <v xml:space="preserve"> Certificados de disponibilidad presupuestal 1997 del 001 al 054</v>
      </c>
      <c r="G47" s="19">
        <f>Base!F33</f>
        <v>35578</v>
      </c>
      <c r="H47" s="19">
        <f>Base!G33</f>
        <v>35684</v>
      </c>
      <c r="I47" s="16"/>
      <c r="J47" s="16"/>
      <c r="K47" s="20" t="str">
        <f>Base!J33</f>
        <v>(1/2)</v>
      </c>
      <c r="L47" s="20" t="str">
        <f>Base!K33</f>
        <v>N/A</v>
      </c>
      <c r="M47" s="20">
        <f>Base!L33</f>
        <v>190</v>
      </c>
      <c r="N47" s="16"/>
      <c r="O47" s="16"/>
      <c r="P47" s="20">
        <f>Base!H33</f>
        <v>3</v>
      </c>
      <c r="Q47" s="20">
        <f>Base!I33</f>
        <v>8</v>
      </c>
      <c r="R47" s="79" t="s">
        <v>561</v>
      </c>
      <c r="S47" s="79" t="s">
        <v>562</v>
      </c>
      <c r="T47" s="51" t="str">
        <f>Base!M33</f>
        <v>N/A</v>
      </c>
      <c r="U47"/>
      <c r="V47"/>
    </row>
    <row r="48" spans="1:22" s="25" customFormat="1" ht="30" x14ac:dyDescent="0.25">
      <c r="A48" s="16">
        <v>33</v>
      </c>
      <c r="B48" s="16" t="str">
        <f>Base!C34</f>
        <v>100.6.1</v>
      </c>
      <c r="C48" s="80" t="str">
        <f>Base!A34</f>
        <v>Despacho del Auditor</v>
      </c>
      <c r="D48" s="48">
        <f>+Base!B34</f>
        <v>563</v>
      </c>
      <c r="E48" s="18" t="str">
        <f>Base!D34</f>
        <v>CERTIFICADOS - Certificados de Disponibilidad Presupuestal</v>
      </c>
      <c r="F48" s="18" t="str">
        <f>Base!E34</f>
        <v xml:space="preserve"> Certificados de disponibilidad presupuestal 1997 del 055 al 082 </v>
      </c>
      <c r="G48" s="19">
        <f>Base!F34</f>
        <v>35688</v>
      </c>
      <c r="H48" s="19">
        <f>Base!G34</f>
        <v>35733</v>
      </c>
      <c r="I48" s="16"/>
      <c r="J48" s="16"/>
      <c r="K48" s="20" t="str">
        <f>Base!J34</f>
        <v>(2/2)</v>
      </c>
      <c r="L48" s="20" t="str">
        <f>Base!K34</f>
        <v>N/A</v>
      </c>
      <c r="M48" s="20">
        <f>Base!L34</f>
        <v>165</v>
      </c>
      <c r="N48" s="16"/>
      <c r="O48" s="16"/>
      <c r="P48" s="20">
        <f>Base!H34</f>
        <v>3</v>
      </c>
      <c r="Q48" s="20">
        <f>Base!I34</f>
        <v>9</v>
      </c>
      <c r="R48" s="79" t="s">
        <v>561</v>
      </c>
      <c r="S48" s="79" t="s">
        <v>562</v>
      </c>
      <c r="T48" s="51" t="str">
        <f>Base!M34</f>
        <v>N/A</v>
      </c>
      <c r="U48"/>
      <c r="V48"/>
    </row>
    <row r="49" spans="1:22" s="25" customFormat="1" ht="30" x14ac:dyDescent="0.25">
      <c r="A49" s="16">
        <v>34</v>
      </c>
      <c r="B49" s="16" t="str">
        <f>Base!C35</f>
        <v>100.6.1</v>
      </c>
      <c r="C49" s="80" t="str">
        <f>Base!A35</f>
        <v>Despacho del Auditor</v>
      </c>
      <c r="D49" s="48">
        <f>+Base!B35</f>
        <v>517</v>
      </c>
      <c r="E49" s="18" t="str">
        <f>Base!D35</f>
        <v>CERTIFICADOS - Certificados de Disponibilidad Presupuestal</v>
      </c>
      <c r="F49" s="18" t="str">
        <f>Base!E35</f>
        <v xml:space="preserve"> Certificados de disponibilidad presupuestal 1996 del 001 al 156 </v>
      </c>
      <c r="G49" s="19">
        <f>Base!F35</f>
        <v>35066</v>
      </c>
      <c r="H49" s="19">
        <f>Base!G35</f>
        <v>35095</v>
      </c>
      <c r="I49" s="16"/>
      <c r="J49" s="16"/>
      <c r="K49" s="20" t="str">
        <f>Base!J35</f>
        <v>(1/1)</v>
      </c>
      <c r="L49" s="20" t="str">
        <f>Base!K35</f>
        <v>N/A</v>
      </c>
      <c r="M49" s="20">
        <f>Base!L35</f>
        <v>160</v>
      </c>
      <c r="N49" s="16"/>
      <c r="O49" s="16"/>
      <c r="P49" s="20">
        <f>Base!H35</f>
        <v>3</v>
      </c>
      <c r="Q49" s="20">
        <f>Base!I35</f>
        <v>10</v>
      </c>
      <c r="R49" s="79" t="s">
        <v>561</v>
      </c>
      <c r="S49" s="79" t="s">
        <v>562</v>
      </c>
      <c r="T49" s="51" t="str">
        <f>Base!M35</f>
        <v>N/A</v>
      </c>
      <c r="U49"/>
      <c r="V49"/>
    </row>
    <row r="50" spans="1:22" s="25" customFormat="1" ht="30" x14ac:dyDescent="0.25">
      <c r="A50" s="16">
        <v>35</v>
      </c>
      <c r="B50" s="16" t="str">
        <f>Base!C36</f>
        <v>100.6.1</v>
      </c>
      <c r="C50" s="80" t="str">
        <f>Base!A36</f>
        <v>Despacho del Auditor</v>
      </c>
      <c r="D50" s="48">
        <f>+Base!B36</f>
        <v>677</v>
      </c>
      <c r="E50" s="18" t="str">
        <f>Base!D36</f>
        <v>CERTIFICADOS - Certificados de Disponibilidad Presupuestal</v>
      </c>
      <c r="F50" s="18" t="str">
        <f>Base!E36</f>
        <v xml:space="preserve"> Certificados de disponibilidad presupuestal No. 373 al 1218 </v>
      </c>
      <c r="G50" s="19">
        <f>Base!F36</f>
        <v>35241</v>
      </c>
      <c r="H50" s="19">
        <f>Base!G36</f>
        <v>35244</v>
      </c>
      <c r="I50" s="16"/>
      <c r="J50" s="16"/>
      <c r="K50" s="20" t="str">
        <f>Base!J36</f>
        <v>(1/1)</v>
      </c>
      <c r="L50" s="20" t="str">
        <f>Base!K36</f>
        <v>N/A</v>
      </c>
      <c r="M50" s="20">
        <f>Base!L36</f>
        <v>169</v>
      </c>
      <c r="N50" s="16"/>
      <c r="O50" s="16"/>
      <c r="P50" s="20">
        <f>Base!H36</f>
        <v>3</v>
      </c>
      <c r="Q50" s="20">
        <f>Base!I36</f>
        <v>11</v>
      </c>
      <c r="R50" s="79" t="s">
        <v>561</v>
      </c>
      <c r="S50" s="79" t="s">
        <v>562</v>
      </c>
      <c r="T50" s="51" t="str">
        <f>Base!M36</f>
        <v>N/A</v>
      </c>
      <c r="U50"/>
      <c r="V50"/>
    </row>
    <row r="51" spans="1:22" s="25" customFormat="1" ht="30" x14ac:dyDescent="0.25">
      <c r="A51" s="16">
        <v>36</v>
      </c>
      <c r="B51" s="16" t="str">
        <f>Base!C37</f>
        <v>100.6.1</v>
      </c>
      <c r="C51" s="80" t="str">
        <f>Base!A37</f>
        <v>Despacho del Auditor</v>
      </c>
      <c r="D51" s="48">
        <f>+Base!B37</f>
        <v>555</v>
      </c>
      <c r="E51" s="18" t="str">
        <f>Base!D37</f>
        <v>CERTIFICADOS - Certificados de Disponibilidad Presupuestal</v>
      </c>
      <c r="F51" s="18" t="str">
        <f>Base!E37</f>
        <v xml:space="preserve"> Certificados de disponibilidad presupuestal  de 1998</v>
      </c>
      <c r="G51" s="19">
        <f>Base!F37</f>
        <v>35761</v>
      </c>
      <c r="H51" s="19">
        <f>Base!G37</f>
        <v>36145</v>
      </c>
      <c r="I51" s="16"/>
      <c r="J51" s="16"/>
      <c r="K51" s="20" t="str">
        <f>Base!J37</f>
        <v>(1/1)</v>
      </c>
      <c r="L51" s="20" t="str">
        <f>Base!K37</f>
        <v>N/A</v>
      </c>
      <c r="M51" s="20">
        <f>Base!L37</f>
        <v>150</v>
      </c>
      <c r="N51" s="16"/>
      <c r="O51" s="16"/>
      <c r="P51" s="20">
        <f>Base!H37</f>
        <v>3</v>
      </c>
      <c r="Q51" s="20">
        <f>Base!I37</f>
        <v>12</v>
      </c>
      <c r="R51" s="79" t="s">
        <v>561</v>
      </c>
      <c r="S51" s="79" t="s">
        <v>562</v>
      </c>
      <c r="T51" s="51" t="str">
        <f>Base!M37</f>
        <v>N/A</v>
      </c>
      <c r="U51"/>
      <c r="V51"/>
    </row>
    <row r="52" spans="1:22" s="25" customFormat="1" ht="30" x14ac:dyDescent="0.25">
      <c r="A52" s="16">
        <v>37</v>
      </c>
      <c r="B52" s="16" t="str">
        <f>Base!C38</f>
        <v>100.6.1</v>
      </c>
      <c r="C52" s="80" t="str">
        <f>Base!A38</f>
        <v>Despacho del Auditor</v>
      </c>
      <c r="D52" s="48">
        <f>+Base!B38</f>
        <v>1126</v>
      </c>
      <c r="E52" s="18" t="str">
        <f>Base!D38</f>
        <v>CERTIFICADOS - Certificados de Disponibilidad Presupuestal</v>
      </c>
      <c r="F52" s="18" t="str">
        <f>Base!E38</f>
        <v xml:space="preserve"> Certificados de disponibilidad No.01 al 017</v>
      </c>
      <c r="G52" s="19">
        <f>Base!F38</f>
        <v>34233</v>
      </c>
      <c r="H52" s="19">
        <f>Base!G38</f>
        <v>34681</v>
      </c>
      <c r="I52" s="16"/>
      <c r="J52" s="16"/>
      <c r="K52" s="20" t="str">
        <f>Base!J38</f>
        <v>(1/1)</v>
      </c>
      <c r="L52" s="20" t="str">
        <f>Base!K38</f>
        <v>N/A</v>
      </c>
      <c r="M52" s="20">
        <f>Base!L38</f>
        <v>112</v>
      </c>
      <c r="N52" s="16"/>
      <c r="O52" s="16"/>
      <c r="P52" s="20">
        <f>Base!H38</f>
        <v>4</v>
      </c>
      <c r="Q52" s="20">
        <f>Base!I38</f>
        <v>1</v>
      </c>
      <c r="R52" s="79" t="s">
        <v>561</v>
      </c>
      <c r="S52" s="79" t="s">
        <v>562</v>
      </c>
      <c r="T52" s="51" t="str">
        <f>Base!M38</f>
        <v>N/A</v>
      </c>
      <c r="U52"/>
      <c r="V52"/>
    </row>
    <row r="53" spans="1:22" s="25" customFormat="1" ht="30" x14ac:dyDescent="0.25">
      <c r="A53" s="16">
        <v>38</v>
      </c>
      <c r="B53" s="16" t="str">
        <f>Base!C39</f>
        <v>100.6.1</v>
      </c>
      <c r="C53" s="80" t="str">
        <f>Base!A39</f>
        <v>Despacho del Auditor</v>
      </c>
      <c r="D53" s="48">
        <f>+Base!B39</f>
        <v>725</v>
      </c>
      <c r="E53" s="18" t="str">
        <f>Base!D39</f>
        <v>CERTIFICADOS - Certificados de Disponibilidad Presupuestal</v>
      </c>
      <c r="F53" s="18" t="str">
        <f>Base!E39</f>
        <v>Contraloria general de la republica certificados de disponibilidad 1995 No. 2606 - 2247 - 111</v>
      </c>
      <c r="G53" s="19">
        <f>Base!F39</f>
        <v>35032</v>
      </c>
      <c r="H53" s="19">
        <f>Base!G39</f>
        <v>35096</v>
      </c>
      <c r="I53" s="16"/>
      <c r="J53" s="16"/>
      <c r="K53" s="20" t="str">
        <f>Base!J39</f>
        <v>(1/1)</v>
      </c>
      <c r="L53" s="20" t="str">
        <f>Base!K39</f>
        <v>N/A</v>
      </c>
      <c r="M53" s="20">
        <f>Base!L39</f>
        <v>396</v>
      </c>
      <c r="N53" s="16"/>
      <c r="O53" s="16"/>
      <c r="P53" s="20">
        <f>Base!H39</f>
        <v>4</v>
      </c>
      <c r="Q53" s="20">
        <f>Base!I39</f>
        <v>2</v>
      </c>
      <c r="R53" s="79" t="s">
        <v>561</v>
      </c>
      <c r="S53" s="79" t="s">
        <v>562</v>
      </c>
      <c r="T53" s="51" t="str">
        <f>Base!M39</f>
        <v>N/A</v>
      </c>
      <c r="U53"/>
      <c r="V53"/>
    </row>
    <row r="54" spans="1:22" s="25" customFormat="1" ht="30" x14ac:dyDescent="0.25">
      <c r="A54" s="16">
        <v>39</v>
      </c>
      <c r="B54" s="16" t="str">
        <f>Base!C40</f>
        <v>100.6.1</v>
      </c>
      <c r="C54" s="80" t="str">
        <f>Base!A40</f>
        <v>Despacho del Auditor</v>
      </c>
      <c r="D54" s="48">
        <f>+Base!B40</f>
        <v>726</v>
      </c>
      <c r="E54" s="18" t="str">
        <f>Base!D40</f>
        <v>CERTIFICADOS - Certificados de Disponibilidad Presupuestal</v>
      </c>
      <c r="F54" s="18" t="str">
        <f>Base!E40</f>
        <v>Contraloria general de la republica certificados de disponibilidad 1995 No. 1609 - 1886 - 211</v>
      </c>
      <c r="G54" s="19">
        <f>Base!F40</f>
        <v>34974</v>
      </c>
      <c r="H54" s="19">
        <f>Base!G40</f>
        <v>35017</v>
      </c>
      <c r="I54" s="16"/>
      <c r="J54" s="16"/>
      <c r="K54" s="20" t="str">
        <f>Base!J40</f>
        <v>(1/1)</v>
      </c>
      <c r="L54" s="20" t="str">
        <f>Base!K40</f>
        <v>N/A</v>
      </c>
      <c r="M54" s="20">
        <f>Base!L40</f>
        <v>329</v>
      </c>
      <c r="N54" s="16"/>
      <c r="O54" s="16"/>
      <c r="P54" s="20">
        <f>Base!H40</f>
        <v>4</v>
      </c>
      <c r="Q54" s="20">
        <f>Base!I40</f>
        <v>3</v>
      </c>
      <c r="R54" s="79" t="s">
        <v>561</v>
      </c>
      <c r="S54" s="79" t="s">
        <v>562</v>
      </c>
      <c r="T54" s="51" t="str">
        <f>Base!M40</f>
        <v>N/A</v>
      </c>
      <c r="U54"/>
      <c r="V54"/>
    </row>
    <row r="55" spans="1:22" s="25" customFormat="1" ht="30" x14ac:dyDescent="0.25">
      <c r="A55" s="16">
        <v>40</v>
      </c>
      <c r="B55" s="16" t="str">
        <f>Base!C41</f>
        <v>100.6.1</v>
      </c>
      <c r="C55" s="80" t="str">
        <f>Base!A41</f>
        <v>Despacho del Auditor</v>
      </c>
      <c r="D55" s="48">
        <f>+Base!B41</f>
        <v>727</v>
      </c>
      <c r="E55" s="18" t="str">
        <f>Base!D41</f>
        <v>CERTIFICADOS - Certificados de Disponibilidad Presupuestal</v>
      </c>
      <c r="F55" s="18" t="str">
        <f>Base!E41</f>
        <v>Contraloria general de la republica certificados de disponibilidad 1995 No. 1885 - 1881 311</v>
      </c>
      <c r="G55" s="19">
        <f>Base!F41</f>
        <v>34970</v>
      </c>
      <c r="H55" s="19">
        <f>Base!G41</f>
        <v>34971</v>
      </c>
      <c r="I55" s="16"/>
      <c r="J55" s="16"/>
      <c r="K55" s="20" t="str">
        <f>Base!J41</f>
        <v>(1/1)</v>
      </c>
      <c r="L55" s="20" t="str">
        <f>Base!K41</f>
        <v>N/A</v>
      </c>
      <c r="M55" s="20">
        <f>Base!L41</f>
        <v>263</v>
      </c>
      <c r="N55" s="16"/>
      <c r="O55" s="16"/>
      <c r="P55" s="20">
        <f>Base!H41</f>
        <v>4</v>
      </c>
      <c r="Q55" s="20">
        <f>Base!I41</f>
        <v>4</v>
      </c>
      <c r="R55" s="79" t="s">
        <v>561</v>
      </c>
      <c r="S55" s="79" t="s">
        <v>562</v>
      </c>
      <c r="T55" s="51" t="str">
        <f>Base!M41</f>
        <v>N/A</v>
      </c>
      <c r="U55"/>
      <c r="V55"/>
    </row>
    <row r="56" spans="1:22" s="25" customFormat="1" ht="30" x14ac:dyDescent="0.25">
      <c r="A56" s="16">
        <v>41</v>
      </c>
      <c r="B56" s="16" t="str">
        <f>Base!C42</f>
        <v>100.6.1</v>
      </c>
      <c r="C56" s="80" t="str">
        <f>Base!A42</f>
        <v>Despacho del Auditor</v>
      </c>
      <c r="D56" s="48">
        <f>+Base!B42</f>
        <v>728</v>
      </c>
      <c r="E56" s="18" t="str">
        <f>Base!D42</f>
        <v>CERTIFICADOS - Certificados de Disponibilidad Presupuestal</v>
      </c>
      <c r="F56" s="18" t="str">
        <f>Base!E42</f>
        <v>Contraloria general de la republica certificados de disponibilidad 1995 No. 1647 - 1446 411</v>
      </c>
      <c r="G56" s="19">
        <f>Base!F42</f>
        <v>34914</v>
      </c>
      <c r="H56" s="19">
        <f>Base!G42</f>
        <v>34942</v>
      </c>
      <c r="I56" s="16"/>
      <c r="J56" s="16"/>
      <c r="K56" s="20" t="str">
        <f>Base!J42</f>
        <v>(1/1)</v>
      </c>
      <c r="L56" s="20" t="str">
        <f>Base!K42</f>
        <v>N/A</v>
      </c>
      <c r="M56" s="20">
        <f>Base!L42</f>
        <v>224</v>
      </c>
      <c r="N56" s="16"/>
      <c r="O56" s="16"/>
      <c r="P56" s="20">
        <f>Base!H42</f>
        <v>4</v>
      </c>
      <c r="Q56" s="20">
        <f>Base!I42</f>
        <v>5</v>
      </c>
      <c r="R56" s="79" t="s">
        <v>561</v>
      </c>
      <c r="S56" s="79" t="s">
        <v>562</v>
      </c>
      <c r="T56" s="51" t="str">
        <f>Base!M42</f>
        <v>N/A</v>
      </c>
      <c r="U56"/>
      <c r="V56"/>
    </row>
    <row r="57" spans="1:22" s="25" customFormat="1" ht="45" x14ac:dyDescent="0.25">
      <c r="A57" s="16">
        <v>42</v>
      </c>
      <c r="B57" s="16" t="str">
        <f>Base!C43</f>
        <v>100.6.1</v>
      </c>
      <c r="C57" s="80" t="str">
        <f>Base!A43</f>
        <v>Despacho del Auditor</v>
      </c>
      <c r="D57" s="48">
        <f>+Base!B43</f>
        <v>729</v>
      </c>
      <c r="E57" s="18" t="str">
        <f>Base!D43</f>
        <v>CERTIFICADOS - Certificados de Disponibilidad Presupuestal</v>
      </c>
      <c r="F57" s="18" t="str">
        <f>Base!E43</f>
        <v>Contraloria general de la republica certificados de disponibilidad 1995 No. 1252 - 1445 511</v>
      </c>
      <c r="G57" s="19">
        <f>Base!F43</f>
        <v>34884</v>
      </c>
      <c r="H57" s="19">
        <f>Base!G43</f>
        <v>34908</v>
      </c>
      <c r="I57" s="16"/>
      <c r="J57" s="16"/>
      <c r="K57" s="20" t="str">
        <f>Base!J43</f>
        <v>(1/1)</v>
      </c>
      <c r="L57" s="20" t="str">
        <f>Base!K43</f>
        <v>N/A</v>
      </c>
      <c r="M57" s="20">
        <f>Base!L43</f>
        <v>216</v>
      </c>
      <c r="N57" s="16"/>
      <c r="O57" s="16"/>
      <c r="P57" s="20">
        <f>Base!H43</f>
        <v>4</v>
      </c>
      <c r="Q57" s="20">
        <f>Base!I43</f>
        <v>6</v>
      </c>
      <c r="R57" s="79" t="s">
        <v>561</v>
      </c>
      <c r="S57" s="79" t="s">
        <v>562</v>
      </c>
      <c r="T57" s="51" t="str">
        <f>Base!M43</f>
        <v>Hojas sueltas</v>
      </c>
      <c r="U57"/>
      <c r="V57"/>
    </row>
    <row r="58" spans="1:22" s="25" customFormat="1" ht="45" x14ac:dyDescent="0.25">
      <c r="A58" s="16">
        <v>43</v>
      </c>
      <c r="B58" s="16" t="str">
        <f>Base!C44</f>
        <v>100.6.1</v>
      </c>
      <c r="C58" s="80" t="str">
        <f>Base!A44</f>
        <v>Despacho del Auditor</v>
      </c>
      <c r="D58" s="48">
        <f>+Base!B44</f>
        <v>730</v>
      </c>
      <c r="E58" s="18" t="str">
        <f>Base!D44</f>
        <v>CERTIFICADOS - Certificados de Disponibilidad Presupuestal</v>
      </c>
      <c r="F58" s="18" t="str">
        <f>Base!E44</f>
        <v>Contraloria general de la republica certificados de disponibilidad 1995 No. 1085 - 1251 611</v>
      </c>
      <c r="G58" s="19">
        <f>Base!F44</f>
        <v>34851</v>
      </c>
      <c r="H58" s="19">
        <f>Base!G44</f>
        <v>34880</v>
      </c>
      <c r="I58" s="16"/>
      <c r="J58" s="16"/>
      <c r="K58" s="20" t="str">
        <f>Base!J44</f>
        <v>(1/1)</v>
      </c>
      <c r="L58" s="20" t="str">
        <f>Base!K44</f>
        <v>N/A</v>
      </c>
      <c r="M58" s="20">
        <f>Base!L44</f>
        <v>167</v>
      </c>
      <c r="N58" s="16"/>
      <c r="O58" s="16"/>
      <c r="P58" s="20">
        <f>Base!H44</f>
        <v>4</v>
      </c>
      <c r="Q58" s="20">
        <f>Base!I44</f>
        <v>7</v>
      </c>
      <c r="R58" s="79" t="s">
        <v>561</v>
      </c>
      <c r="S58" s="79" t="s">
        <v>562</v>
      </c>
      <c r="T58" s="51" t="str">
        <f>Base!M44</f>
        <v>N/A</v>
      </c>
      <c r="U58"/>
      <c r="V58"/>
    </row>
    <row r="59" spans="1:22" s="25" customFormat="1" ht="30" x14ac:dyDescent="0.25">
      <c r="A59" s="16">
        <v>44</v>
      </c>
      <c r="B59" s="16" t="str">
        <f>Base!C45</f>
        <v>100.6.1</v>
      </c>
      <c r="C59" s="80" t="str">
        <f>Base!A45</f>
        <v>Despacho del Auditor</v>
      </c>
      <c r="D59" s="48">
        <f>+Base!B45</f>
        <v>731</v>
      </c>
      <c r="E59" s="18" t="str">
        <f>Base!D45</f>
        <v>CERTIFICADOS - Certificados de Disponibilidad Presupuestal</v>
      </c>
      <c r="F59" s="18" t="str">
        <f>Base!E45</f>
        <v>Contraloria general de la republica certificados de disponibilidad 1995 No. 831 - 1084 711</v>
      </c>
      <c r="G59" s="19">
        <f>Base!F45</f>
        <v>34821</v>
      </c>
      <c r="H59" s="19">
        <f>Base!G45</f>
        <v>34850</v>
      </c>
      <c r="I59" s="16"/>
      <c r="J59" s="16"/>
      <c r="K59" s="20" t="str">
        <f>Base!J45</f>
        <v>(1/1)</v>
      </c>
      <c r="L59" s="20" t="str">
        <f>Base!K45</f>
        <v>N/A</v>
      </c>
      <c r="M59" s="20">
        <f>Base!L45</f>
        <v>261</v>
      </c>
      <c r="N59" s="16"/>
      <c r="O59" s="16"/>
      <c r="P59" s="20">
        <f>Base!H45</f>
        <v>4</v>
      </c>
      <c r="Q59" s="20">
        <f>Base!I45</f>
        <v>8</v>
      </c>
      <c r="R59" s="79" t="s">
        <v>561</v>
      </c>
      <c r="S59" s="79" t="s">
        <v>562</v>
      </c>
      <c r="T59" s="51" t="str">
        <f>Base!M45</f>
        <v>N/A</v>
      </c>
      <c r="U59"/>
      <c r="V59"/>
    </row>
    <row r="60" spans="1:22" s="25" customFormat="1" ht="30" x14ac:dyDescent="0.25">
      <c r="A60" s="16">
        <v>45</v>
      </c>
      <c r="B60" s="16" t="str">
        <f>Base!C46</f>
        <v>100.6.1</v>
      </c>
      <c r="C60" s="80" t="str">
        <f>Base!A46</f>
        <v>Despacho del Auditor</v>
      </c>
      <c r="D60" s="48">
        <f>+Base!B46</f>
        <v>732</v>
      </c>
      <c r="E60" s="18" t="str">
        <f>Base!D46</f>
        <v>CERTIFICADOS - Certificados de Disponibilidad Presupuestal</v>
      </c>
      <c r="F60" s="18" t="str">
        <f>Base!E46</f>
        <v>Contraloria general de la republica certificados de disponibilidad 1995 No. 581 - 830 811</v>
      </c>
      <c r="G60" s="19">
        <f>Base!F46</f>
        <v>34792</v>
      </c>
      <c r="H60" s="19">
        <f>Base!G46</f>
        <v>34817</v>
      </c>
      <c r="I60" s="16"/>
      <c r="J60" s="16"/>
      <c r="K60" s="20" t="str">
        <f>Base!J46</f>
        <v>(1/1)</v>
      </c>
      <c r="L60" s="20" t="str">
        <f>Base!K46</f>
        <v>N/A</v>
      </c>
      <c r="M60" s="20">
        <f>Base!L46</f>
        <v>261</v>
      </c>
      <c r="N60" s="16"/>
      <c r="O60" s="16"/>
      <c r="P60" s="20">
        <f>Base!H46</f>
        <v>4</v>
      </c>
      <c r="Q60" s="20">
        <f>Base!I46</f>
        <v>9</v>
      </c>
      <c r="R60" s="79" t="s">
        <v>561</v>
      </c>
      <c r="S60" s="79" t="s">
        <v>562</v>
      </c>
      <c r="T60" s="51" t="str">
        <f>Base!M46</f>
        <v>N/A</v>
      </c>
      <c r="U60"/>
      <c r="V60"/>
    </row>
    <row r="61" spans="1:22" s="25" customFormat="1" ht="45" x14ac:dyDescent="0.25">
      <c r="A61" s="16">
        <v>46</v>
      </c>
      <c r="B61" s="16" t="str">
        <f>Base!C47</f>
        <v>100.6.1</v>
      </c>
      <c r="C61" s="80" t="str">
        <f>Base!A47</f>
        <v>Despacho del Auditor</v>
      </c>
      <c r="D61" s="48">
        <f>+Base!B47</f>
        <v>733</v>
      </c>
      <c r="E61" s="18" t="str">
        <f>Base!D47</f>
        <v>CERTIFICADOS - Certificados de Disponibilidad Presupuestal</v>
      </c>
      <c r="F61" s="18" t="str">
        <f>Base!E47</f>
        <v>Contraloria general de la republica certificados de disponibilidad 1995 No. 320 - 580 911</v>
      </c>
      <c r="G61" s="19">
        <f>Base!F47</f>
        <v>34759</v>
      </c>
      <c r="H61" s="19">
        <f>Base!G47</f>
        <v>34789</v>
      </c>
      <c r="I61" s="16"/>
      <c r="J61" s="16"/>
      <c r="K61" s="20" t="str">
        <f>Base!J47</f>
        <v>(1/1)</v>
      </c>
      <c r="L61" s="20" t="str">
        <f>Base!K47</f>
        <v>N/A</v>
      </c>
      <c r="M61" s="20">
        <f>Base!L47</f>
        <v>287</v>
      </c>
      <c r="N61" s="16"/>
      <c r="O61" s="16"/>
      <c r="P61" s="20">
        <f>Base!H47</f>
        <v>4</v>
      </c>
      <c r="Q61" s="20">
        <f>Base!I47</f>
        <v>10</v>
      </c>
      <c r="R61" s="79" t="s">
        <v>561</v>
      </c>
      <c r="S61" s="79" t="s">
        <v>562</v>
      </c>
      <c r="T61" s="51" t="str">
        <f>Base!M47</f>
        <v>N/A</v>
      </c>
      <c r="U61"/>
      <c r="V61"/>
    </row>
    <row r="62" spans="1:22" s="25" customFormat="1" ht="30" x14ac:dyDescent="0.25">
      <c r="A62" s="16">
        <v>47</v>
      </c>
      <c r="B62" s="16" t="str">
        <f>Base!C48</f>
        <v>100.6.1</v>
      </c>
      <c r="C62" s="80" t="str">
        <f>Base!A48</f>
        <v>Despacho del Auditor</v>
      </c>
      <c r="D62" s="48">
        <f>+Base!B48</f>
        <v>734</v>
      </c>
      <c r="E62" s="18" t="str">
        <f>Base!D48</f>
        <v>CERTIFICADOS - Certificados de Disponibilidad Presupuestal</v>
      </c>
      <c r="F62" s="18" t="str">
        <f>Base!E48</f>
        <v>Contraloria general de la republica certificados de disponibilidad 1995 No. 115 - 319 1011</v>
      </c>
      <c r="G62" s="19">
        <f>Base!F48</f>
        <v>34731</v>
      </c>
      <c r="H62" s="19">
        <f>Base!G48</f>
        <v>34759</v>
      </c>
      <c r="I62" s="16"/>
      <c r="J62" s="16"/>
      <c r="K62" s="20" t="str">
        <f>Base!J48</f>
        <v>(1/1)</v>
      </c>
      <c r="L62" s="20" t="str">
        <f>Base!K48</f>
        <v>N/A</v>
      </c>
      <c r="M62" s="20">
        <f>Base!L48</f>
        <v>225</v>
      </c>
      <c r="N62" s="16"/>
      <c r="O62" s="16"/>
      <c r="P62" s="20">
        <f>Base!H48</f>
        <v>4</v>
      </c>
      <c r="Q62" s="20">
        <f>Base!I48</f>
        <v>11</v>
      </c>
      <c r="R62" s="79" t="s">
        <v>561</v>
      </c>
      <c r="S62" s="79" t="s">
        <v>562</v>
      </c>
      <c r="T62" s="51" t="str">
        <f>Base!M48</f>
        <v>N/A</v>
      </c>
      <c r="U62"/>
      <c r="V62"/>
    </row>
    <row r="63" spans="1:22" s="25" customFormat="1" ht="30" x14ac:dyDescent="0.25">
      <c r="A63" s="16">
        <v>48</v>
      </c>
      <c r="B63" s="16" t="str">
        <f>Base!C49</f>
        <v>100.6.1</v>
      </c>
      <c r="C63" s="80" t="str">
        <f>Base!A49</f>
        <v>Despacho del Auditor</v>
      </c>
      <c r="D63" s="48">
        <f>+Base!B49</f>
        <v>735</v>
      </c>
      <c r="E63" s="18" t="str">
        <f>Base!D49</f>
        <v>CERTIFICADOS - Certificados de Disponibilidad Presupuestal</v>
      </c>
      <c r="F63" s="18" t="str">
        <f>Base!E49</f>
        <v>Contraloria general de la republica certificados de disponibilidad 1995 No. 001 - 114 1111</v>
      </c>
      <c r="G63" s="19">
        <f>Base!F49</f>
        <v>34701</v>
      </c>
      <c r="H63" s="19">
        <f>Base!G49</f>
        <v>34730</v>
      </c>
      <c r="I63" s="16"/>
      <c r="J63" s="16"/>
      <c r="K63" s="20" t="str">
        <f>Base!J49</f>
        <v>(1/1)</v>
      </c>
      <c r="L63" s="20" t="str">
        <f>Base!K49</f>
        <v>N/A</v>
      </c>
      <c r="M63" s="20">
        <f>Base!L49</f>
        <v>175</v>
      </c>
      <c r="N63" s="16"/>
      <c r="O63" s="16"/>
      <c r="P63" s="20">
        <f>Base!H49</f>
        <v>5</v>
      </c>
      <c r="Q63" s="20">
        <f>Base!I49</f>
        <v>1</v>
      </c>
      <c r="R63" s="79" t="s">
        <v>561</v>
      </c>
      <c r="S63" s="79" t="s">
        <v>562</v>
      </c>
      <c r="T63" s="51" t="str">
        <f>Base!M49</f>
        <v>N/A</v>
      </c>
      <c r="U63"/>
      <c r="V63"/>
    </row>
    <row r="64" spans="1:22" s="25" customFormat="1" ht="30" x14ac:dyDescent="0.25">
      <c r="A64" s="16">
        <v>49</v>
      </c>
      <c r="B64" s="16" t="str">
        <f>Base!C50</f>
        <v>100.6.1</v>
      </c>
      <c r="C64" s="80" t="str">
        <f>Base!A50</f>
        <v>Despacho del Auditor</v>
      </c>
      <c r="D64" s="48">
        <f>+Base!B50</f>
        <v>1008</v>
      </c>
      <c r="E64" s="18" t="str">
        <f>Base!D50</f>
        <v>CERTIFICADOS - Certificados de Disponibilidad Presupuestal</v>
      </c>
      <c r="F64" s="18" t="str">
        <f>Base!E50</f>
        <v xml:space="preserve"> Certificados de disponibilidad Presupuestal del fondo de bienestar socialNo.01 al 017 1996</v>
      </c>
      <c r="G64" s="19">
        <f>Base!F50</f>
        <v>35272</v>
      </c>
      <c r="H64" s="19">
        <f>Base!G50</f>
        <v>35339</v>
      </c>
      <c r="I64" s="16"/>
      <c r="J64" s="16"/>
      <c r="K64" s="20" t="str">
        <f>Base!J50</f>
        <v>(1/1)</v>
      </c>
      <c r="L64" s="20" t="str">
        <f>Base!K50</f>
        <v>N/A</v>
      </c>
      <c r="M64" s="20">
        <f>Base!L50</f>
        <v>379</v>
      </c>
      <c r="N64" s="16"/>
      <c r="O64" s="16"/>
      <c r="P64" s="20">
        <f>Base!H50</f>
        <v>5</v>
      </c>
      <c r="Q64" s="20">
        <f>Base!I50</f>
        <v>2</v>
      </c>
      <c r="R64" s="79" t="s">
        <v>561</v>
      </c>
      <c r="S64" s="79" t="s">
        <v>562</v>
      </c>
      <c r="T64" s="51" t="str">
        <f>Base!M50</f>
        <v>N/A</v>
      </c>
      <c r="U64"/>
      <c r="V64"/>
    </row>
    <row r="65" spans="1:22" s="25" customFormat="1" ht="30" x14ac:dyDescent="0.25">
      <c r="A65" s="16">
        <v>50</v>
      </c>
      <c r="B65" s="16" t="str">
        <f>Base!C51</f>
        <v>100.7.1</v>
      </c>
      <c r="C65" s="80" t="str">
        <f>Base!A51</f>
        <v>Despacho del Auditor</v>
      </c>
      <c r="D65" s="48">
        <f>+Base!B51</f>
        <v>85</v>
      </c>
      <c r="E65" s="18" t="str">
        <f>Base!D51</f>
        <v>CIRCULARES - Circulares Informativas</v>
      </c>
      <c r="F65" s="18" t="str">
        <f>Base!E51</f>
        <v xml:space="preserve">Circular informativa contratos marzo de bienestar social </v>
      </c>
      <c r="G65" s="19">
        <f>Base!F51</f>
        <v>35864</v>
      </c>
      <c r="H65" s="19">
        <f>Base!G51</f>
        <v>36150</v>
      </c>
      <c r="I65" s="16"/>
      <c r="J65" s="16"/>
      <c r="K65" s="20" t="str">
        <f>Base!J51</f>
        <v>(1/1)</v>
      </c>
      <c r="L65" s="20" t="str">
        <f>Base!K51</f>
        <v>N/A</v>
      </c>
      <c r="M65" s="20">
        <f>Base!L51</f>
        <v>111</v>
      </c>
      <c r="N65" s="16"/>
      <c r="O65" s="16"/>
      <c r="P65" s="20">
        <f>Base!H51</f>
        <v>5</v>
      </c>
      <c r="Q65" s="20">
        <f>Base!I51</f>
        <v>3</v>
      </c>
      <c r="R65" s="79" t="s">
        <v>561</v>
      </c>
      <c r="S65" s="79" t="s">
        <v>562</v>
      </c>
      <c r="T65" s="51" t="str">
        <f>Base!M51</f>
        <v>N/A</v>
      </c>
      <c r="U65"/>
      <c r="V65"/>
    </row>
    <row r="66" spans="1:22" s="25" customFormat="1" ht="30" x14ac:dyDescent="0.25">
      <c r="A66" s="16">
        <v>51</v>
      </c>
      <c r="B66" s="16" t="str">
        <f>Base!C52</f>
        <v>100.7.1</v>
      </c>
      <c r="C66" s="80" t="str">
        <f>Base!A52</f>
        <v>Despacho del Auditor</v>
      </c>
      <c r="D66" s="48">
        <f>+Base!B52</f>
        <v>976</v>
      </c>
      <c r="E66" s="18" t="str">
        <f>Base!D52</f>
        <v>CIRCULARES - Circulares Informativas</v>
      </c>
      <c r="F66" s="18" t="str">
        <f>Base!E52</f>
        <v>Circular interna informativa No. 001</v>
      </c>
      <c r="G66" s="19">
        <f>Base!F52</f>
        <v>34423</v>
      </c>
      <c r="H66" s="19">
        <f>Base!G52</f>
        <v>34423</v>
      </c>
      <c r="I66" s="16"/>
      <c r="J66" s="16"/>
      <c r="K66" s="20" t="str">
        <f>Base!J52</f>
        <v>(1/1)</v>
      </c>
      <c r="L66" s="20" t="str">
        <f>Base!K52</f>
        <v>N/A</v>
      </c>
      <c r="M66" s="20">
        <f>Base!L52</f>
        <v>1</v>
      </c>
      <c r="N66" s="16"/>
      <c r="O66" s="16"/>
      <c r="P66" s="20">
        <f>Base!H52</f>
        <v>5</v>
      </c>
      <c r="Q66" s="20">
        <f>Base!I52</f>
        <v>4</v>
      </c>
      <c r="R66" s="79" t="s">
        <v>561</v>
      </c>
      <c r="S66" s="79" t="s">
        <v>562</v>
      </c>
      <c r="T66" s="51" t="str">
        <f>Base!M52</f>
        <v>Hojas sueltas</v>
      </c>
      <c r="U66"/>
      <c r="V66"/>
    </row>
    <row r="67" spans="1:22" s="25" customFormat="1" ht="30" x14ac:dyDescent="0.25">
      <c r="A67" s="16">
        <v>52</v>
      </c>
      <c r="B67" s="16" t="str">
        <f>Base!C53</f>
        <v>100.7.1</v>
      </c>
      <c r="C67" s="80" t="str">
        <f>Base!A53</f>
        <v>Despacho del Auditor</v>
      </c>
      <c r="D67" s="48">
        <f>+Base!B53</f>
        <v>1024</v>
      </c>
      <c r="E67" s="18" t="str">
        <f>Base!D53</f>
        <v>CIRCULARES - Circulares Informativas</v>
      </c>
      <c r="F67" s="18" t="str">
        <f>Base!E53</f>
        <v>Circulares de auditoria externa 1995</v>
      </c>
      <c r="G67" s="19">
        <f>Base!F53</f>
        <v>34785</v>
      </c>
      <c r="H67" s="19">
        <f>Base!G53</f>
        <v>34961</v>
      </c>
      <c r="I67" s="16"/>
      <c r="J67" s="16"/>
      <c r="K67" s="20" t="str">
        <f>Base!J53</f>
        <v>(1/1)</v>
      </c>
      <c r="L67" s="20" t="str">
        <f>Base!K53</f>
        <v>N/A</v>
      </c>
      <c r="M67" s="20">
        <f>Base!L53</f>
        <v>27</v>
      </c>
      <c r="N67" s="16"/>
      <c r="O67" s="16"/>
      <c r="P67" s="20">
        <f>Base!H53</f>
        <v>5</v>
      </c>
      <c r="Q67" s="20">
        <f>Base!I53</f>
        <v>5</v>
      </c>
      <c r="R67" s="79" t="s">
        <v>561</v>
      </c>
      <c r="S67" s="79" t="s">
        <v>562</v>
      </c>
      <c r="T67" s="51" t="str">
        <f>Base!M53</f>
        <v>Hojas sueltas</v>
      </c>
      <c r="U67"/>
      <c r="V67"/>
    </row>
    <row r="68" spans="1:22" s="25" customFormat="1" ht="30" x14ac:dyDescent="0.25">
      <c r="A68" s="16">
        <v>53</v>
      </c>
      <c r="B68" s="16" t="str">
        <f>Base!C54</f>
        <v>100.7.1</v>
      </c>
      <c r="C68" s="80" t="str">
        <f>Base!A54</f>
        <v>Despacho del Auditor</v>
      </c>
      <c r="D68" s="48">
        <f>+Base!B54</f>
        <v>923</v>
      </c>
      <c r="E68" s="18" t="str">
        <f>Base!D54</f>
        <v>CIRCULARES - Circulares Informativas</v>
      </c>
      <c r="F68" s="18" t="str">
        <f>Base!E54</f>
        <v>Memos y circulares de 1998</v>
      </c>
      <c r="G68" s="19">
        <f>Base!F54</f>
        <v>35845</v>
      </c>
      <c r="H68" s="19">
        <f>Base!G54</f>
        <v>35942</v>
      </c>
      <c r="I68" s="16"/>
      <c r="J68" s="16"/>
      <c r="K68" s="20" t="str">
        <f>Base!J54</f>
        <v>(1/1)</v>
      </c>
      <c r="L68" s="20" t="str">
        <f>Base!K54</f>
        <v>N/A</v>
      </c>
      <c r="M68" s="20">
        <f>Base!L54</f>
        <v>12</v>
      </c>
      <c r="N68" s="16"/>
      <c r="O68" s="16"/>
      <c r="P68" s="20">
        <f>Base!H54</f>
        <v>5</v>
      </c>
      <c r="Q68" s="20">
        <f>Base!I54</f>
        <v>6</v>
      </c>
      <c r="R68" s="79" t="s">
        <v>561</v>
      </c>
      <c r="S68" s="79" t="s">
        <v>562</v>
      </c>
      <c r="T68" s="51" t="str">
        <f>Base!M54</f>
        <v>Hojas sueltas</v>
      </c>
      <c r="U68"/>
      <c r="V68"/>
    </row>
    <row r="69" spans="1:22" s="25" customFormat="1" ht="30" x14ac:dyDescent="0.25">
      <c r="A69" s="16">
        <v>54</v>
      </c>
      <c r="B69" s="16" t="str">
        <f>Base!C55</f>
        <v>100.7.1</v>
      </c>
      <c r="C69" s="80" t="str">
        <f>Base!A55</f>
        <v>Despacho del Auditor</v>
      </c>
      <c r="D69" s="48">
        <f>+Base!B55</f>
        <v>1041</v>
      </c>
      <c r="E69" s="18" t="str">
        <f>Base!D55</f>
        <v>CIRCULARES - Circulares Informativas</v>
      </c>
      <c r="F69" s="18" t="str">
        <f>Base!E55</f>
        <v xml:space="preserve">Circulares varias </v>
      </c>
      <c r="G69" s="19">
        <f>Base!F55</f>
        <v>35213</v>
      </c>
      <c r="H69" s="19">
        <f>Base!G55</f>
        <v>35327</v>
      </c>
      <c r="I69" s="16"/>
      <c r="J69" s="16"/>
      <c r="K69" s="20" t="str">
        <f>Base!J55</f>
        <v>(1/1)</v>
      </c>
      <c r="L69" s="20" t="str">
        <f>Base!K55</f>
        <v>N/A</v>
      </c>
      <c r="M69" s="20">
        <f>Base!L55</f>
        <v>32</v>
      </c>
      <c r="N69" s="16"/>
      <c r="O69" s="16"/>
      <c r="P69" s="20">
        <f>Base!H55</f>
        <v>5</v>
      </c>
      <c r="Q69" s="20">
        <f>Base!I55</f>
        <v>7</v>
      </c>
      <c r="R69" s="79" t="s">
        <v>561</v>
      </c>
      <c r="S69" s="79" t="s">
        <v>562</v>
      </c>
      <c r="T69" s="51" t="str">
        <f>Base!M55</f>
        <v>N/A</v>
      </c>
      <c r="U69"/>
      <c r="V69"/>
    </row>
    <row r="70" spans="1:22" s="25" customFormat="1" ht="30" x14ac:dyDescent="0.25">
      <c r="A70" s="16">
        <v>55</v>
      </c>
      <c r="B70" s="16" t="str">
        <f>Base!C56</f>
        <v>100.7.1</v>
      </c>
      <c r="C70" s="80" t="str">
        <f>Base!A56</f>
        <v>Despacho del Auditor</v>
      </c>
      <c r="D70" s="48" t="str">
        <f>+Base!B56</f>
        <v>Sin stiker</v>
      </c>
      <c r="E70" s="18" t="str">
        <f>Base!D56</f>
        <v>CIRCULARES - Circulares Informativas</v>
      </c>
      <c r="F70" s="18" t="str">
        <f>Base!E56</f>
        <v>Circular No. 003 de 1999</v>
      </c>
      <c r="G70" s="19">
        <f>Base!F56</f>
        <v>36383</v>
      </c>
      <c r="H70" s="19">
        <f>Base!G56</f>
        <v>36383</v>
      </c>
      <c r="I70" s="16"/>
      <c r="J70" s="16"/>
      <c r="K70" s="20" t="str">
        <f>Base!J56</f>
        <v>(1/1)</v>
      </c>
      <c r="L70" s="20" t="str">
        <f>Base!K56</f>
        <v>N/A</v>
      </c>
      <c r="M70" s="20">
        <f>Base!L56</f>
        <v>10</v>
      </c>
      <c r="N70" s="16"/>
      <c r="O70" s="16"/>
      <c r="P70" s="20">
        <f>Base!H56</f>
        <v>5</v>
      </c>
      <c r="Q70" s="20">
        <f>Base!I56</f>
        <v>8</v>
      </c>
      <c r="R70" s="79" t="s">
        <v>561</v>
      </c>
      <c r="S70" s="79" t="s">
        <v>562</v>
      </c>
      <c r="T70" s="51" t="str">
        <f>Base!M56</f>
        <v>Hojas sueltas</v>
      </c>
      <c r="U70"/>
      <c r="V70"/>
    </row>
    <row r="71" spans="1:22" s="25" customFormat="1" ht="30" x14ac:dyDescent="0.25">
      <c r="A71" s="16">
        <v>56</v>
      </c>
      <c r="B71" s="16" t="str">
        <f>Base!C57</f>
        <v>100.7.1</v>
      </c>
      <c r="C71" s="80" t="str">
        <f>Base!A57</f>
        <v>Despacho del Auditor</v>
      </c>
      <c r="D71" s="48" t="str">
        <f>+Base!B57</f>
        <v>Sin stiker</v>
      </c>
      <c r="E71" s="18" t="str">
        <f>Base!D57</f>
        <v>CIRCULARES - Circulares Informativas</v>
      </c>
      <c r="F71" s="18" t="str">
        <f>Base!E57</f>
        <v xml:space="preserve">Circular rendicion de inventarios </v>
      </c>
      <c r="G71" s="19">
        <f>Base!F57</f>
        <v>35614</v>
      </c>
      <c r="H71" s="19">
        <f>Base!G57</f>
        <v>35748</v>
      </c>
      <c r="I71" s="16"/>
      <c r="J71" s="16"/>
      <c r="K71" s="20" t="str">
        <f>Base!J57</f>
        <v>(1/1)</v>
      </c>
      <c r="L71" s="20" t="str">
        <f>Base!K57</f>
        <v>N/A</v>
      </c>
      <c r="M71" s="20">
        <f>Base!L57</f>
        <v>13</v>
      </c>
      <c r="N71" s="16"/>
      <c r="O71" s="16"/>
      <c r="P71" s="20">
        <f>Base!H57</f>
        <v>5</v>
      </c>
      <c r="Q71" s="20">
        <f>Base!I57</f>
        <v>9</v>
      </c>
      <c r="R71" s="79" t="s">
        <v>561</v>
      </c>
      <c r="S71" s="79" t="s">
        <v>562</v>
      </c>
      <c r="T71" s="51" t="str">
        <f>Base!M57</f>
        <v>Hojas sueltas</v>
      </c>
      <c r="U71"/>
      <c r="V71"/>
    </row>
    <row r="72" spans="1:22" s="25" customFormat="1" ht="30" x14ac:dyDescent="0.25">
      <c r="A72" s="16">
        <v>57</v>
      </c>
      <c r="B72" s="16" t="str">
        <f>Base!C58</f>
        <v>100.7.1</v>
      </c>
      <c r="C72" s="80" t="str">
        <f>Base!A58</f>
        <v>Despacho del Auditor</v>
      </c>
      <c r="D72" s="48" t="str">
        <f>+Base!B58</f>
        <v>Sin stiker</v>
      </c>
      <c r="E72" s="18" t="str">
        <f>Base!D58</f>
        <v>CIRCULARES - Circulares Informativas</v>
      </c>
      <c r="F72" s="18" t="str">
        <f>Base!E58</f>
        <v xml:space="preserve">Circular solictud de entrega y pasajes </v>
      </c>
      <c r="G72" s="19">
        <f>Base!F58</f>
        <v>35258</v>
      </c>
      <c r="H72" s="19">
        <f>Base!G58</f>
        <v>35409</v>
      </c>
      <c r="I72" s="16"/>
      <c r="J72" s="16"/>
      <c r="K72" s="20" t="str">
        <f>Base!J58</f>
        <v>(1/1)</v>
      </c>
      <c r="L72" s="20" t="str">
        <f>Base!K58</f>
        <v>N/A</v>
      </c>
      <c r="M72" s="20">
        <f>Base!L58</f>
        <v>21</v>
      </c>
      <c r="N72" s="16"/>
      <c r="O72" s="16"/>
      <c r="P72" s="20">
        <f>Base!H58</f>
        <v>5</v>
      </c>
      <c r="Q72" s="20">
        <f>Base!I58</f>
        <v>10</v>
      </c>
      <c r="R72" s="79" t="s">
        <v>561</v>
      </c>
      <c r="S72" s="79" t="s">
        <v>562</v>
      </c>
      <c r="T72" s="51" t="str">
        <f>Base!M58</f>
        <v>Hojas sueltas</v>
      </c>
      <c r="U72"/>
      <c r="V72"/>
    </row>
    <row r="73" spans="1:22" s="25" customFormat="1" ht="60" x14ac:dyDescent="0.25">
      <c r="A73" s="16">
        <v>58</v>
      </c>
      <c r="B73" s="16" t="str">
        <f>Base!C59</f>
        <v>100.7.1</v>
      </c>
      <c r="C73" s="80" t="str">
        <f>Base!A59</f>
        <v>Despacho del Auditor</v>
      </c>
      <c r="D73" s="48" t="str">
        <f>+Base!B59</f>
        <v>Sin stiker</v>
      </c>
      <c r="E73" s="18" t="str">
        <f>Base!D59</f>
        <v>CIRCULARES - Circulares Informativas</v>
      </c>
      <c r="F73" s="18" t="str">
        <f>Base!E59</f>
        <v>Circular interna No. 001-95</v>
      </c>
      <c r="G73" s="19">
        <f>Base!F59</f>
        <v>34785</v>
      </c>
      <c r="H73" s="19">
        <f>Base!G59</f>
        <v>35033</v>
      </c>
      <c r="I73" s="16"/>
      <c r="J73" s="16"/>
      <c r="K73" s="20" t="str">
        <f>Base!J59</f>
        <v>(1/1)</v>
      </c>
      <c r="L73" s="20" t="str">
        <f>Base!K59</f>
        <v>N/A</v>
      </c>
      <c r="M73" s="20">
        <f>Base!L59</f>
        <v>38</v>
      </c>
      <c r="N73" s="16"/>
      <c r="O73" s="16"/>
      <c r="P73" s="20">
        <f>Base!H59</f>
        <v>5</v>
      </c>
      <c r="Q73" s="20">
        <f>Base!I59</f>
        <v>11</v>
      </c>
      <c r="R73" s="79" t="s">
        <v>561</v>
      </c>
      <c r="S73" s="79" t="s">
        <v>562</v>
      </c>
      <c r="T73" s="51" t="str">
        <f>Base!M59</f>
        <v>Hojas sueltas</v>
      </c>
      <c r="U73"/>
      <c r="V73"/>
    </row>
    <row r="74" spans="1:22" s="25" customFormat="1" ht="60" x14ac:dyDescent="0.25">
      <c r="A74" s="16">
        <v>59</v>
      </c>
      <c r="B74" s="16" t="str">
        <f>Base!C60</f>
        <v>100.7.1</v>
      </c>
      <c r="C74" s="80" t="str">
        <f>Base!A60</f>
        <v>Despacho del Auditor</v>
      </c>
      <c r="D74" s="48" t="str">
        <f>+Base!B60</f>
        <v>Sin stiker</v>
      </c>
      <c r="E74" s="18" t="str">
        <f>Base!D60</f>
        <v>CIRCULARES - Circulares Informativas</v>
      </c>
      <c r="F74" s="18" t="str">
        <f>Base!E60</f>
        <v>Circular No. 002 - 003</v>
      </c>
      <c r="G74" s="19">
        <f>Base!F60</f>
        <v>34558</v>
      </c>
      <c r="H74" s="19">
        <f>Base!G60</f>
        <v>34687</v>
      </c>
      <c r="I74" s="16"/>
      <c r="J74" s="16"/>
      <c r="K74" s="20" t="str">
        <f>Base!J60</f>
        <v>(1/1)</v>
      </c>
      <c r="L74" s="20" t="str">
        <f>Base!K60</f>
        <v>N/A</v>
      </c>
      <c r="M74" s="20">
        <f>Base!L60</f>
        <v>15</v>
      </c>
      <c r="N74" s="16"/>
      <c r="O74" s="16"/>
      <c r="P74" s="20">
        <f>Base!H60</f>
        <v>5</v>
      </c>
      <c r="Q74" s="20">
        <f>Base!I60</f>
        <v>12</v>
      </c>
      <c r="R74" s="79" t="s">
        <v>561</v>
      </c>
      <c r="S74" s="79" t="s">
        <v>562</v>
      </c>
      <c r="T74" s="51" t="str">
        <f>Base!M60</f>
        <v>Hojas sueltas</v>
      </c>
      <c r="U74"/>
      <c r="V74"/>
    </row>
    <row r="75" spans="1:22" s="25" customFormat="1" ht="60" x14ac:dyDescent="0.25">
      <c r="A75" s="16">
        <v>60</v>
      </c>
      <c r="B75" s="16" t="str">
        <f>Base!C61</f>
        <v>100.8</v>
      </c>
      <c r="C75" s="80" t="str">
        <f>Base!A61</f>
        <v>Despacho del Auditor</v>
      </c>
      <c r="D75" s="48">
        <f>+Base!B61</f>
        <v>1103</v>
      </c>
      <c r="E75" s="18" t="str">
        <f>Base!D61</f>
        <v>COMPROBANTES - Comprobantes de Contabilidad</v>
      </c>
      <c r="F75" s="18" t="str">
        <f>Base!E61</f>
        <v>Primer y segundo trimestre de 1993</v>
      </c>
      <c r="G75" s="19">
        <f>Base!F61</f>
        <v>34081</v>
      </c>
      <c r="H75" s="19">
        <f>Base!G61</f>
        <v>34173</v>
      </c>
      <c r="I75" s="16"/>
      <c r="J75" s="16"/>
      <c r="K75" s="20" t="str">
        <f>Base!J61</f>
        <v>(1/1)</v>
      </c>
      <c r="L75" s="20" t="str">
        <f>Base!K61</f>
        <v>N/A</v>
      </c>
      <c r="M75" s="20">
        <f>Base!L61</f>
        <v>33</v>
      </c>
      <c r="N75" s="16"/>
      <c r="O75" s="16"/>
      <c r="P75" s="20">
        <f>Base!H61</f>
        <v>5</v>
      </c>
      <c r="Q75" s="20">
        <f>Base!I61</f>
        <v>13</v>
      </c>
      <c r="R75" s="79" t="s">
        <v>561</v>
      </c>
      <c r="S75" s="79" t="s">
        <v>562</v>
      </c>
      <c r="T75" s="51" t="str">
        <f>Base!M61</f>
        <v>N/A</v>
      </c>
      <c r="U75"/>
      <c r="V75"/>
    </row>
    <row r="76" spans="1:22" s="25" customFormat="1" ht="60" x14ac:dyDescent="0.25">
      <c r="A76" s="16">
        <v>61</v>
      </c>
      <c r="B76" s="16" t="str">
        <f>Base!C62</f>
        <v>100.8</v>
      </c>
      <c r="C76" s="80" t="str">
        <f>Base!A62</f>
        <v>Despacho del Auditor</v>
      </c>
      <c r="D76" s="48">
        <f>+Base!B62</f>
        <v>299</v>
      </c>
      <c r="E76" s="18" t="str">
        <f>Base!D62</f>
        <v>COMPROBANTES - Comprobantes de Contabilidad</v>
      </c>
      <c r="F76" s="18" t="str">
        <f>Base!E62</f>
        <v>Comprobantes de conciliaciones con el banco del estado noviembre de 1994</v>
      </c>
      <c r="G76" s="19">
        <f>Base!F62</f>
        <v>34711</v>
      </c>
      <c r="H76" s="19">
        <f>Base!G62</f>
        <v>34668</v>
      </c>
      <c r="I76" s="16"/>
      <c r="J76" s="16"/>
      <c r="K76" s="20" t="str">
        <f>Base!J62</f>
        <v>(1/1)</v>
      </c>
      <c r="L76" s="20" t="str">
        <f>Base!K62</f>
        <v>N/A</v>
      </c>
      <c r="M76" s="20">
        <f>Base!L62</f>
        <v>73</v>
      </c>
      <c r="N76" s="16"/>
      <c r="O76" s="16"/>
      <c r="P76" s="20">
        <f>Base!H62</f>
        <v>5</v>
      </c>
      <c r="Q76" s="20">
        <f>Base!I62</f>
        <v>14</v>
      </c>
      <c r="R76" s="79" t="s">
        <v>561</v>
      </c>
      <c r="S76" s="79" t="s">
        <v>562</v>
      </c>
      <c r="T76" s="51" t="str">
        <f>Base!M62</f>
        <v>N/A</v>
      </c>
      <c r="U76"/>
      <c r="V76"/>
    </row>
    <row r="77" spans="1:22" s="25" customFormat="1" ht="60" x14ac:dyDescent="0.25">
      <c r="A77" s="16">
        <v>62</v>
      </c>
      <c r="B77" s="16" t="str">
        <f>Base!C63</f>
        <v>100.8</v>
      </c>
      <c r="C77" s="80" t="str">
        <f>Base!A63</f>
        <v>Despacho del Auditor</v>
      </c>
      <c r="D77" s="48">
        <f>+Base!B63</f>
        <v>300</v>
      </c>
      <c r="E77" s="18" t="str">
        <f>Base!D63</f>
        <v>COMPROBANTES - Comprobantes de Contabilidad</v>
      </c>
      <c r="F77" s="18" t="str">
        <f>Base!E63</f>
        <v xml:space="preserve">Comprobantes de conciliaciones con el banco del estado octubre de 1994 </v>
      </c>
      <c r="G77" s="19">
        <f>Base!F63</f>
        <v>34431</v>
      </c>
      <c r="H77" s="19">
        <f>Base!G63</f>
        <v>34638</v>
      </c>
      <c r="I77" s="16"/>
      <c r="J77" s="16"/>
      <c r="K77" s="20" t="str">
        <f>Base!J63</f>
        <v>(1/1)</v>
      </c>
      <c r="L77" s="20" t="str">
        <f>Base!K63</f>
        <v>N/A</v>
      </c>
      <c r="M77" s="20">
        <f>Base!L63</f>
        <v>63</v>
      </c>
      <c r="N77" s="16"/>
      <c r="O77" s="16"/>
      <c r="P77" s="20">
        <f>Base!H63</f>
        <v>5</v>
      </c>
      <c r="Q77" s="20">
        <f>Base!I63</f>
        <v>15</v>
      </c>
      <c r="R77" s="79" t="s">
        <v>561</v>
      </c>
      <c r="S77" s="79" t="s">
        <v>562</v>
      </c>
      <c r="T77" s="51" t="str">
        <f>Base!M63</f>
        <v>N/A</v>
      </c>
      <c r="U77"/>
      <c r="V77"/>
    </row>
    <row r="78" spans="1:22" s="25" customFormat="1" ht="60" x14ac:dyDescent="0.25">
      <c r="A78" s="16">
        <v>63</v>
      </c>
      <c r="B78" s="16" t="str">
        <f>Base!C64</f>
        <v>100.8</v>
      </c>
      <c r="C78" s="80" t="str">
        <f>Base!A64</f>
        <v>Despacho del Auditor</v>
      </c>
      <c r="D78" s="48">
        <f>+Base!B64</f>
        <v>301</v>
      </c>
      <c r="E78" s="18" t="str">
        <f>Base!D64</f>
        <v>COMPROBANTES - Comprobantes de Contabilidad</v>
      </c>
      <c r="F78" s="18" t="str">
        <f>Base!E64</f>
        <v xml:space="preserve">Comprobantes de conciliaciones con el banco del estado septiembre de 1994 </v>
      </c>
      <c r="G78" s="19">
        <f>Base!F64</f>
        <v>34565</v>
      </c>
      <c r="H78" s="19">
        <f>Base!G64</f>
        <v>34613</v>
      </c>
      <c r="I78" s="16"/>
      <c r="J78" s="16"/>
      <c r="K78" s="20" t="str">
        <f>Base!J64</f>
        <v>(1/1)</v>
      </c>
      <c r="L78" s="20" t="str">
        <f>Base!K64</f>
        <v>N/A</v>
      </c>
      <c r="M78" s="20">
        <f>Base!L64</f>
        <v>66</v>
      </c>
      <c r="N78" s="16"/>
      <c r="O78" s="16"/>
      <c r="P78" s="20">
        <f>Base!H64</f>
        <v>5</v>
      </c>
      <c r="Q78" s="20">
        <f>Base!I64</f>
        <v>16</v>
      </c>
      <c r="R78" s="79" t="s">
        <v>561</v>
      </c>
      <c r="S78" s="79" t="s">
        <v>562</v>
      </c>
      <c r="T78" s="51" t="str">
        <f>Base!M64</f>
        <v>N/A</v>
      </c>
      <c r="U78"/>
      <c r="V78"/>
    </row>
    <row r="79" spans="1:22" s="25" customFormat="1" ht="60" x14ac:dyDescent="0.25">
      <c r="A79" s="16">
        <v>64</v>
      </c>
      <c r="B79" s="16" t="str">
        <f>Base!C65</f>
        <v>100.8</v>
      </c>
      <c r="C79" s="80" t="str">
        <f>Base!A65</f>
        <v>Despacho del Auditor</v>
      </c>
      <c r="D79" s="48">
        <f>+Base!B65</f>
        <v>302</v>
      </c>
      <c r="E79" s="18" t="str">
        <f>Base!D65</f>
        <v>COMPROBANTES - Comprobantes de Contabilidad</v>
      </c>
      <c r="F79" s="18" t="str">
        <f>Base!E65</f>
        <v>Comprobantes de conciliaciones con el banco del estado octubre de 1994</v>
      </c>
      <c r="G79" s="19">
        <f>Base!F65</f>
        <v>34544</v>
      </c>
      <c r="H79" s="19">
        <f>Base!G65</f>
        <v>34551</v>
      </c>
      <c r="I79" s="16"/>
      <c r="J79" s="16"/>
      <c r="K79" s="20" t="str">
        <f>Base!J65</f>
        <v>(1/1)</v>
      </c>
      <c r="L79" s="20" t="str">
        <f>Base!K65</f>
        <v>N/A</v>
      </c>
      <c r="M79" s="20">
        <f>Base!L65</f>
        <v>55</v>
      </c>
      <c r="N79" s="16"/>
      <c r="O79" s="16"/>
      <c r="P79" s="20">
        <f>Base!H65</f>
        <v>5</v>
      </c>
      <c r="Q79" s="20">
        <f>Base!I65</f>
        <v>17</v>
      </c>
      <c r="R79" s="79" t="s">
        <v>561</v>
      </c>
      <c r="S79" s="79" t="s">
        <v>562</v>
      </c>
      <c r="T79" s="51" t="str">
        <f>Base!M65</f>
        <v>N/A</v>
      </c>
      <c r="U79"/>
      <c r="V79"/>
    </row>
    <row r="80" spans="1:22" s="25" customFormat="1" ht="60" x14ac:dyDescent="0.25">
      <c r="A80" s="16">
        <v>65</v>
      </c>
      <c r="B80" s="16" t="str">
        <f>Base!C66</f>
        <v>100.8</v>
      </c>
      <c r="C80" s="80" t="str">
        <f>Base!A66</f>
        <v>Despacho del Auditor</v>
      </c>
      <c r="D80" s="48">
        <f>+Base!B66</f>
        <v>303</v>
      </c>
      <c r="E80" s="18" t="str">
        <f>Base!D66</f>
        <v>COMPROBANTES - Comprobantes de Contabilidad</v>
      </c>
      <c r="F80" s="18" t="str">
        <f>Base!E66</f>
        <v xml:space="preserve">Comprobantes de conciliaciones con el banco popular julio de 1994 </v>
      </c>
      <c r="G80" s="19">
        <f>Base!F66</f>
        <v>34393</v>
      </c>
      <c r="H80" s="19">
        <f>Base!G66</f>
        <v>34402</v>
      </c>
      <c r="I80" s="16"/>
      <c r="J80" s="16"/>
      <c r="K80" s="20" t="str">
        <f>Base!J66</f>
        <v>(1/1)</v>
      </c>
      <c r="L80" s="20" t="str">
        <f>Base!K66</f>
        <v>N/A</v>
      </c>
      <c r="M80" s="20">
        <f>Base!L66</f>
        <v>64</v>
      </c>
      <c r="N80" s="16"/>
      <c r="O80" s="16"/>
      <c r="P80" s="20">
        <f>Base!H66</f>
        <v>5</v>
      </c>
      <c r="Q80" s="20">
        <f>Base!I66</f>
        <v>18</v>
      </c>
      <c r="R80" s="79" t="s">
        <v>561</v>
      </c>
      <c r="S80" s="79" t="s">
        <v>562</v>
      </c>
      <c r="T80" s="51" t="str">
        <f>Base!M66</f>
        <v>N/A</v>
      </c>
      <c r="U80"/>
      <c r="V80"/>
    </row>
    <row r="81" spans="1:22" s="25" customFormat="1" ht="60" x14ac:dyDescent="0.25">
      <c r="A81" s="16">
        <v>66</v>
      </c>
      <c r="B81" s="16" t="str">
        <f>Base!C67</f>
        <v>100.8</v>
      </c>
      <c r="C81" s="80" t="str">
        <f>Base!A67</f>
        <v>Despacho del Auditor</v>
      </c>
      <c r="D81" s="48">
        <f>+Base!B67</f>
        <v>382</v>
      </c>
      <c r="E81" s="18" t="str">
        <f>Base!D67</f>
        <v>COMPROBANTES - Comprobantes de Contabilidad</v>
      </c>
      <c r="F81" s="18" t="str">
        <f>Base!E67</f>
        <v xml:space="preserve">Comprobantes de conciliaciones agosto y diciembre de 1995 </v>
      </c>
      <c r="G81" s="19">
        <f>Base!F67</f>
        <v>34912</v>
      </c>
      <c r="H81" s="19">
        <f>Base!G67</f>
        <v>35064</v>
      </c>
      <c r="I81" s="16"/>
      <c r="J81" s="16"/>
      <c r="K81" s="20" t="str">
        <f>Base!J67</f>
        <v>(1/1)</v>
      </c>
      <c r="L81" s="20" t="str">
        <f>Base!K67</f>
        <v>N/A</v>
      </c>
      <c r="M81" s="20">
        <f>Base!L67</f>
        <v>41</v>
      </c>
      <c r="N81" s="16"/>
      <c r="O81" s="16"/>
      <c r="P81" s="20">
        <f>Base!H67</f>
        <v>5</v>
      </c>
      <c r="Q81" s="20">
        <f>Base!I67</f>
        <v>19</v>
      </c>
      <c r="R81" s="79" t="s">
        <v>561</v>
      </c>
      <c r="S81" s="79" t="s">
        <v>562</v>
      </c>
      <c r="T81" s="51" t="str">
        <f>Base!M67</f>
        <v>N/A</v>
      </c>
      <c r="U81"/>
      <c r="V81"/>
    </row>
    <row r="82" spans="1:22" s="25" customFormat="1" ht="60" x14ac:dyDescent="0.25">
      <c r="A82" s="16">
        <v>67</v>
      </c>
      <c r="B82" s="16" t="str">
        <f>Base!C68</f>
        <v>100.8</v>
      </c>
      <c r="C82" s="80" t="str">
        <f>Base!A68</f>
        <v>Despacho del Auditor</v>
      </c>
      <c r="D82" s="48">
        <f>+Base!B68</f>
        <v>383</v>
      </c>
      <c r="E82" s="18" t="str">
        <f>Base!D68</f>
        <v>COMPROBANTES - Comprobantes de Contabilidad</v>
      </c>
      <c r="F82" s="18" t="str">
        <f>Base!E68</f>
        <v xml:space="preserve">Comprobantes de conciliaciones con el banco banco popular agosto y diciembre de 1995 </v>
      </c>
      <c r="G82" s="19">
        <f>Base!F68</f>
        <v>34942</v>
      </c>
      <c r="H82" s="19">
        <f>Base!G68</f>
        <v>34971</v>
      </c>
      <c r="I82" s="16"/>
      <c r="J82" s="16"/>
      <c r="K82" s="20" t="str">
        <f>Base!J68</f>
        <v>(1/1)</v>
      </c>
      <c r="L82" s="20" t="str">
        <f>Base!K68</f>
        <v>N/A</v>
      </c>
      <c r="M82" s="20">
        <f>Base!L68</f>
        <v>254</v>
      </c>
      <c r="N82" s="16"/>
      <c r="O82" s="16"/>
      <c r="P82" s="20">
        <f>Base!H68</f>
        <v>5</v>
      </c>
      <c r="Q82" s="20">
        <f>Base!I68</f>
        <v>20</v>
      </c>
      <c r="R82" s="79" t="s">
        <v>561</v>
      </c>
      <c r="S82" s="79" t="s">
        <v>562</v>
      </c>
      <c r="T82" s="51" t="str">
        <f>Base!M68</f>
        <v>N/A</v>
      </c>
      <c r="U82"/>
      <c r="V82"/>
    </row>
    <row r="83" spans="1:22" s="25" customFormat="1" ht="60" x14ac:dyDescent="0.25">
      <c r="A83" s="16">
        <v>68</v>
      </c>
      <c r="B83" s="16" t="str">
        <f>Base!C69</f>
        <v>100.8</v>
      </c>
      <c r="C83" s="80" t="str">
        <f>Base!A69</f>
        <v>Despacho del Auditor</v>
      </c>
      <c r="D83" s="48">
        <f>+Base!B69</f>
        <v>384</v>
      </c>
      <c r="E83" s="18" t="str">
        <f>Base!D69</f>
        <v>COMPROBANTES - Comprobantes de Contabilidad</v>
      </c>
      <c r="F83" s="18" t="str">
        <f>Base!E69</f>
        <v xml:space="preserve">Comprobantes de conciliaciones con el banco banco popular octubre y No.viembre de 1995 </v>
      </c>
      <c r="G83" s="19">
        <f>Base!F69</f>
        <v>35003</v>
      </c>
      <c r="H83" s="19">
        <f>Base!G69</f>
        <v>35033</v>
      </c>
      <c r="I83" s="16"/>
      <c r="J83" s="16"/>
      <c r="K83" s="20" t="str">
        <f>Base!J69</f>
        <v>(1/1)</v>
      </c>
      <c r="L83" s="20" t="str">
        <f>Base!K69</f>
        <v>N/A</v>
      </c>
      <c r="M83" s="20">
        <f>Base!L69</f>
        <v>207</v>
      </c>
      <c r="N83" s="16"/>
      <c r="O83" s="16"/>
      <c r="P83" s="20">
        <f>Base!H69</f>
        <v>5</v>
      </c>
      <c r="Q83" s="20">
        <f>Base!I69</f>
        <v>21</v>
      </c>
      <c r="R83" s="79" t="s">
        <v>561</v>
      </c>
      <c r="S83" s="79" t="s">
        <v>562</v>
      </c>
      <c r="T83" s="51" t="str">
        <f>Base!M69</f>
        <v>N/A</v>
      </c>
      <c r="U83"/>
      <c r="V83"/>
    </row>
    <row r="84" spans="1:22" s="25" customFormat="1" ht="60" x14ac:dyDescent="0.25">
      <c r="A84" s="16">
        <v>69</v>
      </c>
      <c r="B84" s="16" t="str">
        <f>Base!C70</f>
        <v>100.8</v>
      </c>
      <c r="C84" s="80" t="str">
        <f>Base!A70</f>
        <v>Despacho del Auditor</v>
      </c>
      <c r="D84" s="48">
        <f>+Base!B70</f>
        <v>385</v>
      </c>
      <c r="E84" s="18" t="str">
        <f>Base!D70</f>
        <v>COMPROBANTES - Comprobantes de Contabilidad</v>
      </c>
      <c r="F84" s="18" t="str">
        <f>Base!E70</f>
        <v xml:space="preserve">Comprobantes de conciliaciones con el banco banco popular diciembre de1995 </v>
      </c>
      <c r="G84" s="19">
        <f>Base!F70</f>
        <v>35034</v>
      </c>
      <c r="H84" s="19">
        <f>Base!G70</f>
        <v>35062</v>
      </c>
      <c r="I84" s="16"/>
      <c r="J84" s="16"/>
      <c r="K84" s="20" t="str">
        <f>Base!J70</f>
        <v>(1/1)</v>
      </c>
      <c r="L84" s="20" t="str">
        <f>Base!K70</f>
        <v>N/A</v>
      </c>
      <c r="M84" s="20">
        <f>Base!L70</f>
        <v>109</v>
      </c>
      <c r="N84" s="16"/>
      <c r="O84" s="16"/>
      <c r="P84" s="20">
        <f>Base!H70</f>
        <v>5</v>
      </c>
      <c r="Q84" s="20">
        <f>Base!I70</f>
        <v>22</v>
      </c>
      <c r="R84" s="79" t="s">
        <v>561</v>
      </c>
      <c r="S84" s="79" t="s">
        <v>562</v>
      </c>
      <c r="T84" s="51" t="str">
        <f>Base!M70</f>
        <v>N/A</v>
      </c>
      <c r="U84"/>
      <c r="V84"/>
    </row>
    <row r="85" spans="1:22" s="25" customFormat="1" ht="60" x14ac:dyDescent="0.25">
      <c r="A85" s="16">
        <v>70</v>
      </c>
      <c r="B85" s="16" t="str">
        <f>Base!C71</f>
        <v>100.8</v>
      </c>
      <c r="C85" s="80" t="str">
        <f>Base!A71</f>
        <v>Despacho del Auditor</v>
      </c>
      <c r="D85" s="48">
        <f>+Base!B71</f>
        <v>386</v>
      </c>
      <c r="E85" s="18" t="str">
        <f>Base!D71</f>
        <v>COMPROBANTES - Comprobantes de Contabilidad</v>
      </c>
      <c r="F85" s="18" t="str">
        <f>Base!E71</f>
        <v xml:space="preserve">Comprobantes de conciliaciones con el banco banco ganadero junion de 1995 </v>
      </c>
      <c r="G85" s="19">
        <f>Base!F71</f>
        <v>34851</v>
      </c>
      <c r="H85" s="19">
        <f>Base!G71</f>
        <v>34851</v>
      </c>
      <c r="I85" s="16"/>
      <c r="J85" s="16"/>
      <c r="K85" s="20" t="str">
        <f>Base!J71</f>
        <v>(1/1)</v>
      </c>
      <c r="L85" s="20" t="str">
        <f>Base!K71</f>
        <v>N/A</v>
      </c>
      <c r="M85" s="20">
        <f>Base!L71</f>
        <v>28</v>
      </c>
      <c r="N85" s="16"/>
      <c r="O85" s="16"/>
      <c r="P85" s="20">
        <f>Base!H71</f>
        <v>5</v>
      </c>
      <c r="Q85" s="20">
        <f>Base!I71</f>
        <v>23</v>
      </c>
      <c r="R85" s="79" t="s">
        <v>561</v>
      </c>
      <c r="S85" s="79" t="s">
        <v>562</v>
      </c>
      <c r="T85" s="51" t="str">
        <f>Base!M71</f>
        <v xml:space="preserve">Argollado </v>
      </c>
      <c r="U85"/>
      <c r="V85"/>
    </row>
    <row r="86" spans="1:22" s="25" customFormat="1" ht="60" x14ac:dyDescent="0.25">
      <c r="A86" s="16">
        <v>71</v>
      </c>
      <c r="B86" s="16" t="str">
        <f>Base!C72</f>
        <v>100.8</v>
      </c>
      <c r="C86" s="80" t="str">
        <f>Base!A72</f>
        <v>Despacho del Auditor</v>
      </c>
      <c r="D86" s="48">
        <f>+Base!B72</f>
        <v>387</v>
      </c>
      <c r="E86" s="18" t="str">
        <f>Base!D72</f>
        <v>COMPROBANTES - Comprobantes de Contabilidad</v>
      </c>
      <c r="F86" s="18" t="str">
        <f>Base!E72</f>
        <v>Comprobantes de conciliaciones con el banco banco ganadero julio de 1995</v>
      </c>
      <c r="G86" s="19">
        <f>Base!F72</f>
        <v>34881</v>
      </c>
      <c r="H86" s="19">
        <f>Base!G72</f>
        <v>34881</v>
      </c>
      <c r="I86" s="16"/>
      <c r="J86" s="16"/>
      <c r="K86" s="20" t="str">
        <f>Base!J72</f>
        <v>(1/1)</v>
      </c>
      <c r="L86" s="20" t="str">
        <f>Base!K72</f>
        <v>N/A</v>
      </c>
      <c r="M86" s="20">
        <f>Base!L72</f>
        <v>25</v>
      </c>
      <c r="N86" s="16"/>
      <c r="O86" s="16"/>
      <c r="P86" s="20">
        <f>Base!H72</f>
        <v>5</v>
      </c>
      <c r="Q86" s="20">
        <f>Base!I72</f>
        <v>24</v>
      </c>
      <c r="R86" s="79" t="s">
        <v>561</v>
      </c>
      <c r="S86" s="79" t="s">
        <v>562</v>
      </c>
      <c r="T86" s="51" t="str">
        <f>Base!M72</f>
        <v xml:space="preserve">Argollado </v>
      </c>
      <c r="U86"/>
      <c r="V86"/>
    </row>
    <row r="87" spans="1:22" s="25" customFormat="1" ht="60" x14ac:dyDescent="0.25">
      <c r="A87" s="16">
        <v>72</v>
      </c>
      <c r="B87" s="16" t="str">
        <f>Base!C73</f>
        <v>100.8</v>
      </c>
      <c r="C87" s="80" t="str">
        <f>Base!A73</f>
        <v>Despacho del Auditor</v>
      </c>
      <c r="D87" s="48">
        <f>+Base!B73</f>
        <v>388</v>
      </c>
      <c r="E87" s="18" t="str">
        <f>Base!D73</f>
        <v>COMPROBANTES - Comprobantes de Contabilidad</v>
      </c>
      <c r="F87" s="18" t="str">
        <f>Base!E73</f>
        <v>Comprobantes de conciliaciones con el banco banco ganadero agosto de 1995</v>
      </c>
      <c r="G87" s="19">
        <f>Base!F73</f>
        <v>34912</v>
      </c>
      <c r="H87" s="19">
        <f>Base!G73</f>
        <v>34912</v>
      </c>
      <c r="I87" s="16"/>
      <c r="J87" s="16"/>
      <c r="K87" s="20" t="str">
        <f>Base!J73</f>
        <v>(1/1)</v>
      </c>
      <c r="L87" s="20" t="str">
        <f>Base!K73</f>
        <v>N/A</v>
      </c>
      <c r="M87" s="20">
        <f>Base!L73</f>
        <v>29</v>
      </c>
      <c r="N87" s="16"/>
      <c r="O87" s="16"/>
      <c r="P87" s="20">
        <f>Base!H73</f>
        <v>5</v>
      </c>
      <c r="Q87" s="20">
        <f>Base!I73</f>
        <v>25</v>
      </c>
      <c r="R87" s="79" t="s">
        <v>561</v>
      </c>
      <c r="S87" s="79" t="s">
        <v>562</v>
      </c>
      <c r="T87" s="51" t="str">
        <f>Base!M73</f>
        <v xml:space="preserve">Argollado </v>
      </c>
      <c r="U87"/>
      <c r="V87"/>
    </row>
    <row r="88" spans="1:22" s="25" customFormat="1" ht="60" x14ac:dyDescent="0.25">
      <c r="A88" s="16">
        <v>73</v>
      </c>
      <c r="B88" s="16" t="str">
        <f>Base!C74</f>
        <v>100.8</v>
      </c>
      <c r="C88" s="80" t="str">
        <f>Base!A74</f>
        <v>Despacho del Auditor</v>
      </c>
      <c r="D88" s="48">
        <f>+Base!B74</f>
        <v>389</v>
      </c>
      <c r="E88" s="18" t="str">
        <f>Base!D74</f>
        <v>COMPROBANTES - Comprobantes de Contabilidad</v>
      </c>
      <c r="F88" s="18" t="str">
        <f>Base!E74</f>
        <v>Comprobantes de conciliaciones con el banco banco ganadero septiembre de 1995</v>
      </c>
      <c r="G88" s="19">
        <f>Base!F74</f>
        <v>34943</v>
      </c>
      <c r="H88" s="19">
        <f>Base!G74</f>
        <v>34943</v>
      </c>
      <c r="I88" s="16"/>
      <c r="J88" s="16"/>
      <c r="K88" s="20" t="str">
        <f>Base!J74</f>
        <v>(1/1)</v>
      </c>
      <c r="L88" s="20" t="str">
        <f>Base!K74</f>
        <v>N/A</v>
      </c>
      <c r="M88" s="20">
        <f>Base!L74</f>
        <v>19</v>
      </c>
      <c r="N88" s="16"/>
      <c r="O88" s="16"/>
      <c r="P88" s="20">
        <f>Base!H74</f>
        <v>5</v>
      </c>
      <c r="Q88" s="20">
        <f>Base!I74</f>
        <v>26</v>
      </c>
      <c r="R88" s="79" t="s">
        <v>561</v>
      </c>
      <c r="S88" s="79" t="s">
        <v>562</v>
      </c>
      <c r="T88" s="51" t="str">
        <f>Base!M74</f>
        <v xml:space="preserve">Argollado </v>
      </c>
      <c r="U88"/>
      <c r="V88"/>
    </row>
    <row r="89" spans="1:22" s="25" customFormat="1" ht="60" x14ac:dyDescent="0.25">
      <c r="A89" s="16">
        <v>74</v>
      </c>
      <c r="B89" s="16" t="str">
        <f>Base!C75</f>
        <v>100.8</v>
      </c>
      <c r="C89" s="80" t="str">
        <f>Base!A75</f>
        <v>Despacho del Auditor</v>
      </c>
      <c r="D89" s="48">
        <f>+Base!B75</f>
        <v>390</v>
      </c>
      <c r="E89" s="18" t="str">
        <f>Base!D75</f>
        <v>COMPROBANTES - Comprobantes de Contabilidad</v>
      </c>
      <c r="F89" s="18" t="str">
        <f>Base!E75</f>
        <v>Comprobantes de conciliaciones con el banco banco ganadero octubre de 1995</v>
      </c>
      <c r="G89" s="19">
        <f>Base!F75</f>
        <v>34973</v>
      </c>
      <c r="H89" s="19">
        <f>Base!G75</f>
        <v>34973</v>
      </c>
      <c r="I89" s="16"/>
      <c r="J89" s="16"/>
      <c r="K89" s="20" t="str">
        <f>Base!J75</f>
        <v>(1/1)</v>
      </c>
      <c r="L89" s="20" t="str">
        <f>Base!K75</f>
        <v>N/A</v>
      </c>
      <c r="M89" s="20">
        <f>Base!L75</f>
        <v>16</v>
      </c>
      <c r="N89" s="16"/>
      <c r="O89" s="16"/>
      <c r="P89" s="20">
        <f>Base!H75</f>
        <v>5</v>
      </c>
      <c r="Q89" s="20">
        <f>Base!I75</f>
        <v>27</v>
      </c>
      <c r="R89" s="79" t="s">
        <v>561</v>
      </c>
      <c r="S89" s="79" t="s">
        <v>562</v>
      </c>
      <c r="T89" s="51" t="str">
        <f>Base!M75</f>
        <v xml:space="preserve">Argollado </v>
      </c>
      <c r="U89"/>
      <c r="V89"/>
    </row>
    <row r="90" spans="1:22" s="25" customFormat="1" ht="60" x14ac:dyDescent="0.25">
      <c r="A90" s="16">
        <v>75</v>
      </c>
      <c r="B90" s="16" t="str">
        <f>Base!C76</f>
        <v>100.8</v>
      </c>
      <c r="C90" s="80" t="str">
        <f>Base!A76</f>
        <v>Despacho del Auditor</v>
      </c>
      <c r="D90" s="48">
        <f>+Base!B76</f>
        <v>391</v>
      </c>
      <c r="E90" s="18" t="str">
        <f>Base!D76</f>
        <v>COMPROBANTES - Comprobantes de Contabilidad</v>
      </c>
      <c r="F90" s="18" t="str">
        <f>Base!E76</f>
        <v>Comprobantes de conciliaciones con el banco banco ganadero No.viembre de 1995</v>
      </c>
      <c r="G90" s="19">
        <f>Base!F76</f>
        <v>35004</v>
      </c>
      <c r="H90" s="19">
        <f>Base!G76</f>
        <v>35004</v>
      </c>
      <c r="I90" s="16"/>
      <c r="J90" s="16"/>
      <c r="K90" s="20" t="str">
        <f>Base!J76</f>
        <v>(1/1)</v>
      </c>
      <c r="L90" s="20" t="str">
        <f>Base!K76</f>
        <v>N/A</v>
      </c>
      <c r="M90" s="20">
        <f>Base!L76</f>
        <v>20</v>
      </c>
      <c r="N90" s="16"/>
      <c r="O90" s="16"/>
      <c r="P90" s="20">
        <f>Base!H76</f>
        <v>5</v>
      </c>
      <c r="Q90" s="20">
        <f>Base!I76</f>
        <v>28</v>
      </c>
      <c r="R90" s="79" t="s">
        <v>561</v>
      </c>
      <c r="S90" s="79" t="s">
        <v>562</v>
      </c>
      <c r="T90" s="51" t="str">
        <f>Base!M76</f>
        <v xml:space="preserve">Argollado </v>
      </c>
      <c r="U90"/>
      <c r="V90"/>
    </row>
    <row r="91" spans="1:22" s="25" customFormat="1" ht="60" x14ac:dyDescent="0.25">
      <c r="A91" s="16">
        <v>76</v>
      </c>
      <c r="B91" s="16" t="str">
        <f>Base!C77</f>
        <v>100.8</v>
      </c>
      <c r="C91" s="80" t="str">
        <f>Base!A77</f>
        <v>Despacho del Auditor</v>
      </c>
      <c r="D91" s="48">
        <f>+Base!B77</f>
        <v>392</v>
      </c>
      <c r="E91" s="18" t="str">
        <f>Base!D77</f>
        <v>COMPROBANTES - Comprobantes de Contabilidad</v>
      </c>
      <c r="F91" s="18" t="str">
        <f>Base!E77</f>
        <v>Comprobantes de conciliaciones con el banco banco ganadero diciembre de 1995</v>
      </c>
      <c r="G91" s="19">
        <f>Base!F77</f>
        <v>35064</v>
      </c>
      <c r="H91" s="19">
        <f>Base!G77</f>
        <v>35450</v>
      </c>
      <c r="I91" s="16"/>
      <c r="J91" s="16"/>
      <c r="K91" s="20" t="str">
        <f>Base!J77</f>
        <v>(1/1)</v>
      </c>
      <c r="L91" s="20" t="str">
        <f>Base!K77</f>
        <v>N/A</v>
      </c>
      <c r="M91" s="20">
        <f>Base!L77</f>
        <v>18</v>
      </c>
      <c r="N91" s="16"/>
      <c r="O91" s="16"/>
      <c r="P91" s="20">
        <f>Base!H77</f>
        <v>5</v>
      </c>
      <c r="Q91" s="20">
        <f>Base!I77</f>
        <v>29</v>
      </c>
      <c r="R91" s="79" t="s">
        <v>561</v>
      </c>
      <c r="S91" s="79" t="s">
        <v>562</v>
      </c>
      <c r="T91" s="51" t="str">
        <f>Base!M77</f>
        <v xml:space="preserve">Argollado </v>
      </c>
      <c r="U91"/>
      <c r="V91"/>
    </row>
    <row r="92" spans="1:22" ht="60" x14ac:dyDescent="0.25">
      <c r="A92" s="16">
        <v>77</v>
      </c>
      <c r="B92" s="16" t="str">
        <f>Base!C78</f>
        <v>100.8</v>
      </c>
      <c r="C92" s="17" t="str">
        <f>Base!A78</f>
        <v>Despacho del Auditor</v>
      </c>
      <c r="D92" s="48">
        <f>+Base!B78</f>
        <v>393</v>
      </c>
      <c r="E92" s="18" t="str">
        <f>Base!D78</f>
        <v>COMPROBANTES - Comprobantes de Contabilidad</v>
      </c>
      <c r="F92" s="18" t="str">
        <f>Base!E78</f>
        <v>Comprobantes de conciliaciones con el banco tequendama agosto y diciembre de 1995</v>
      </c>
      <c r="G92" s="19">
        <f>Base!F78</f>
        <v>34942</v>
      </c>
      <c r="H92" s="19">
        <f>Base!G78</f>
        <v>35061</v>
      </c>
      <c r="I92" s="16"/>
      <c r="J92" s="16"/>
      <c r="K92" s="20" t="str">
        <f>Base!J78</f>
        <v>(1/1)</v>
      </c>
      <c r="L92" s="20" t="str">
        <f>Base!K78</f>
        <v>N/A</v>
      </c>
      <c r="M92" s="20">
        <f>Base!L78</f>
        <v>71</v>
      </c>
      <c r="N92" s="16"/>
      <c r="O92" s="16"/>
      <c r="P92" s="20">
        <f>Base!H78</f>
        <v>5</v>
      </c>
      <c r="Q92" s="20">
        <f>Base!I78</f>
        <v>30</v>
      </c>
      <c r="R92" s="59" t="s">
        <v>561</v>
      </c>
      <c r="S92" s="59" t="s">
        <v>562</v>
      </c>
      <c r="T92" s="51" t="str">
        <f>Base!M78</f>
        <v>N/A</v>
      </c>
    </row>
    <row r="93" spans="1:22" ht="60" x14ac:dyDescent="0.25">
      <c r="A93" s="16">
        <v>78</v>
      </c>
      <c r="B93" s="16" t="str">
        <f>Base!C79</f>
        <v>100.8</v>
      </c>
      <c r="C93" s="17" t="str">
        <f>Base!A79</f>
        <v>Despacho del Auditor</v>
      </c>
      <c r="D93" s="48">
        <f>+Base!B79</f>
        <v>425</v>
      </c>
      <c r="E93" s="18" t="str">
        <f>Base!D79</f>
        <v>COMPROBANTES - Comprobantes de Contabilidad</v>
      </c>
      <c r="F93" s="18" t="str">
        <f>Base!E79</f>
        <v>Comprobante conciliacion bancaria julio 1996</v>
      </c>
      <c r="G93" s="19">
        <f>Base!F79</f>
        <v>35247</v>
      </c>
      <c r="H93" s="19">
        <f>Base!G79</f>
        <v>35277</v>
      </c>
      <c r="I93" s="16"/>
      <c r="J93" s="16"/>
      <c r="K93" s="20" t="str">
        <f>Base!J79</f>
        <v>(1/1)</v>
      </c>
      <c r="L93" s="20" t="str">
        <f>Base!K79</f>
        <v>N/A</v>
      </c>
      <c r="M93" s="20">
        <f>Base!L79</f>
        <v>12</v>
      </c>
      <c r="N93" s="16"/>
      <c r="O93" s="16"/>
      <c r="P93" s="20">
        <f>Base!H79</f>
        <v>5</v>
      </c>
      <c r="Q93" s="20">
        <f>Base!I79</f>
        <v>31</v>
      </c>
      <c r="R93" s="59" t="s">
        <v>561</v>
      </c>
      <c r="S93" s="59" t="s">
        <v>562</v>
      </c>
      <c r="T93" s="51" t="str">
        <f>Base!M79</f>
        <v>N/A</v>
      </c>
    </row>
    <row r="94" spans="1:22" ht="60" x14ac:dyDescent="0.25">
      <c r="A94" s="16">
        <v>79</v>
      </c>
      <c r="B94" s="16" t="str">
        <f>Base!C80</f>
        <v>100.8</v>
      </c>
      <c r="C94" s="17" t="str">
        <f>Base!A80</f>
        <v>Despacho del Auditor</v>
      </c>
      <c r="D94" s="48">
        <f>+Base!B80</f>
        <v>1217</v>
      </c>
      <c r="E94" s="18" t="str">
        <f>Base!D80</f>
        <v>COMPROBANTES - Comprobantes de Contabilidad</v>
      </c>
      <c r="F94" s="18" t="str">
        <f>Base!E80</f>
        <v xml:space="preserve">Comprobante fondo de bienestar social 1 y 2 semestre </v>
      </c>
      <c r="G94" s="19">
        <f>Base!F80</f>
        <v>35795</v>
      </c>
      <c r="H94" s="19">
        <f>Base!G80</f>
        <v>35949</v>
      </c>
      <c r="I94" s="16"/>
      <c r="J94" s="16"/>
      <c r="K94" s="20" t="str">
        <f>Base!J80</f>
        <v>(1/1)</v>
      </c>
      <c r="L94" s="20" t="str">
        <f>Base!K80</f>
        <v>N/A</v>
      </c>
      <c r="M94" s="20">
        <f>Base!L80</f>
        <v>266</v>
      </c>
      <c r="N94" s="16"/>
      <c r="O94" s="16"/>
      <c r="P94" s="20">
        <f>Base!H80</f>
        <v>6</v>
      </c>
      <c r="Q94" s="20">
        <f>Base!I80</f>
        <v>1</v>
      </c>
      <c r="R94" s="59" t="s">
        <v>561</v>
      </c>
      <c r="S94" s="59" t="s">
        <v>562</v>
      </c>
      <c r="T94" s="51" t="str">
        <f>Base!M80</f>
        <v>N/A</v>
      </c>
    </row>
    <row r="95" spans="1:22" ht="60" x14ac:dyDescent="0.25">
      <c r="A95" s="16">
        <v>80</v>
      </c>
      <c r="B95" s="16" t="str">
        <f>Base!C81</f>
        <v>100.8</v>
      </c>
      <c r="C95" s="17" t="str">
        <f>Base!A81</f>
        <v>Despacho del Auditor</v>
      </c>
      <c r="D95" s="48">
        <f>+Base!B81</f>
        <v>1218</v>
      </c>
      <c r="E95" s="18" t="str">
        <f>Base!D81</f>
        <v>COMPROBANTES - Comprobantes de Contabilidad</v>
      </c>
      <c r="F95" s="18" t="str">
        <f>Base!E81</f>
        <v xml:space="preserve">Comprobante fondo de bienestar social 1 y 2 semestre </v>
      </c>
      <c r="G95" s="19">
        <f>Base!F81</f>
        <v>36191</v>
      </c>
      <c r="H95" s="19">
        <f>Base!G81</f>
        <v>36172</v>
      </c>
      <c r="I95" s="16"/>
      <c r="J95" s="16"/>
      <c r="K95" s="20" t="str">
        <f>Base!J81</f>
        <v>(1/1)</v>
      </c>
      <c r="L95" s="20" t="str">
        <f>Base!K81</f>
        <v>N/A</v>
      </c>
      <c r="M95" s="20">
        <f>Base!L81</f>
        <v>265</v>
      </c>
      <c r="N95" s="16"/>
      <c r="O95" s="16"/>
      <c r="P95" s="20">
        <f>Base!H81</f>
        <v>6</v>
      </c>
      <c r="Q95" s="20">
        <f>Base!I81</f>
        <v>2</v>
      </c>
      <c r="R95" s="59" t="s">
        <v>561</v>
      </c>
      <c r="S95" s="59" t="s">
        <v>562</v>
      </c>
      <c r="T95" s="51" t="str">
        <f>Base!M81</f>
        <v>N/A</v>
      </c>
    </row>
    <row r="96" spans="1:22" ht="60" x14ac:dyDescent="0.25">
      <c r="A96" s="16">
        <v>81</v>
      </c>
      <c r="B96" s="16" t="str">
        <f>Base!C82</f>
        <v>100.8</v>
      </c>
      <c r="C96" s="17" t="str">
        <f>Base!A82</f>
        <v>Despacho del Auditor</v>
      </c>
      <c r="D96" s="48">
        <f>+Base!B82</f>
        <v>394</v>
      </c>
      <c r="E96" s="18" t="str">
        <f>Base!D82</f>
        <v>COMPROBANTES - Comprobantes de Contabilidad</v>
      </c>
      <c r="F96" s="18" t="str">
        <f>Base!E82</f>
        <v xml:space="preserve">Comprobante fondo de bienestar social 1 y 2 semestre </v>
      </c>
      <c r="G96" s="19">
        <f>Base!F82</f>
        <v>34971</v>
      </c>
      <c r="H96" s="19">
        <f>Base!G82</f>
        <v>35061</v>
      </c>
      <c r="I96" s="16"/>
      <c r="J96" s="16"/>
      <c r="K96" s="20" t="str">
        <f>Base!J82</f>
        <v>(1/1)</v>
      </c>
      <c r="L96" s="20" t="str">
        <f>Base!K82</f>
        <v>N/A</v>
      </c>
      <c r="M96" s="20">
        <f>Base!L82</f>
        <v>111</v>
      </c>
      <c r="N96" s="16"/>
      <c r="O96" s="16"/>
      <c r="P96" s="20">
        <f>Base!H82</f>
        <v>6</v>
      </c>
      <c r="Q96" s="20">
        <f>Base!I82</f>
        <v>3</v>
      </c>
      <c r="R96" s="59" t="s">
        <v>561</v>
      </c>
      <c r="S96" s="59" t="s">
        <v>562</v>
      </c>
      <c r="T96" s="51" t="str">
        <f>Base!M82</f>
        <v>N/A</v>
      </c>
    </row>
    <row r="97" spans="1:20" ht="60" x14ac:dyDescent="0.25">
      <c r="A97" s="16">
        <v>82</v>
      </c>
      <c r="B97" s="16" t="str">
        <f>Base!C83</f>
        <v>100.8</v>
      </c>
      <c r="C97" s="17" t="str">
        <f>Base!A83</f>
        <v>Despacho del Auditor</v>
      </c>
      <c r="D97" s="48">
        <f>+Base!B83</f>
        <v>395</v>
      </c>
      <c r="E97" s="18" t="str">
        <f>Base!D83</f>
        <v>COMPROBANTES - Comprobantes de Contabilidad</v>
      </c>
      <c r="F97" s="18" t="str">
        <f>Base!E83</f>
        <v>Comprobantes de conciliaciones con el banco banco bancafe agosto y diciembre 1995</v>
      </c>
      <c r="G97" s="19">
        <f>Base!F83</f>
        <v>34972</v>
      </c>
      <c r="H97" s="19">
        <f>Base!G83</f>
        <v>35064</v>
      </c>
      <c r="I97" s="16"/>
      <c r="J97" s="16"/>
      <c r="K97" s="20" t="str">
        <f>Base!J83</f>
        <v>(1/1)</v>
      </c>
      <c r="L97" s="20" t="str">
        <f>Base!K83</f>
        <v>N/A</v>
      </c>
      <c r="M97" s="20">
        <f>Base!L83</f>
        <v>147</v>
      </c>
      <c r="N97" s="16"/>
      <c r="O97" s="16"/>
      <c r="P97" s="20">
        <f>Base!H83</f>
        <v>6</v>
      </c>
      <c r="Q97" s="20">
        <f>Base!I83</f>
        <v>4</v>
      </c>
      <c r="R97" s="59" t="s">
        <v>561</v>
      </c>
      <c r="S97" s="59" t="s">
        <v>562</v>
      </c>
      <c r="T97" s="51" t="str">
        <f>Base!M83</f>
        <v>N/A</v>
      </c>
    </row>
    <row r="98" spans="1:20" ht="60" x14ac:dyDescent="0.25">
      <c r="A98" s="16">
        <v>83</v>
      </c>
      <c r="B98" s="16" t="str">
        <f>Base!C84</f>
        <v>100.8</v>
      </c>
      <c r="C98" s="17" t="str">
        <f>Base!A84</f>
        <v>Despacho del Auditor</v>
      </c>
      <c r="D98" s="48">
        <f>+Base!B84</f>
        <v>396</v>
      </c>
      <c r="E98" s="18" t="str">
        <f>Base!D84</f>
        <v>COMPROBANTES - Comprobantes de Contabilidad</v>
      </c>
      <c r="F98" s="18" t="str">
        <f>Base!E84</f>
        <v>Comprobantes de conciliaciones con el banco banco popular enero de 1996</v>
      </c>
      <c r="G98" s="19">
        <f>Base!F84</f>
        <v>35094</v>
      </c>
      <c r="H98" s="19">
        <f>Base!G84</f>
        <v>35094</v>
      </c>
      <c r="I98" s="16"/>
      <c r="J98" s="16"/>
      <c r="K98" s="20" t="str">
        <f>Base!J84</f>
        <v>(1/1)</v>
      </c>
      <c r="L98" s="20" t="str">
        <f>Base!K84</f>
        <v>N/A</v>
      </c>
      <c r="M98" s="20">
        <f>Base!L84</f>
        <v>60</v>
      </c>
      <c r="N98" s="16"/>
      <c r="O98" s="16"/>
      <c r="P98" s="20">
        <f>Base!H84</f>
        <v>6</v>
      </c>
      <c r="Q98" s="20">
        <f>Base!I84</f>
        <v>5</v>
      </c>
      <c r="R98" s="59" t="s">
        <v>561</v>
      </c>
      <c r="S98" s="59" t="s">
        <v>562</v>
      </c>
      <c r="T98" s="51" t="str">
        <f>Base!M84</f>
        <v xml:space="preserve">Argollado </v>
      </c>
    </row>
    <row r="99" spans="1:20" ht="60" x14ac:dyDescent="0.25">
      <c r="A99" s="16">
        <v>84</v>
      </c>
      <c r="B99" s="16" t="str">
        <f>Base!C85</f>
        <v>100.8</v>
      </c>
      <c r="C99" s="17" t="str">
        <f>Base!A85</f>
        <v>Despacho del Auditor</v>
      </c>
      <c r="D99" s="48">
        <f>+Base!B85</f>
        <v>397</v>
      </c>
      <c r="E99" s="18" t="str">
        <f>Base!D85</f>
        <v>COMPROBANTES - Comprobantes de Contabilidad</v>
      </c>
      <c r="F99" s="18" t="str">
        <f>Base!E85</f>
        <v>Comprobantes de conciliaciones con el banco banco popular febrero de 1996</v>
      </c>
      <c r="G99" s="19">
        <f>Base!F85</f>
        <v>35123</v>
      </c>
      <c r="H99" s="19">
        <f>Base!G85</f>
        <v>35123</v>
      </c>
      <c r="I99" s="16"/>
      <c r="J99" s="16"/>
      <c r="K99" s="20" t="str">
        <f>Base!J85</f>
        <v>(1/1)</v>
      </c>
      <c r="L99" s="20" t="str">
        <f>Base!K85</f>
        <v>N/A</v>
      </c>
      <c r="M99" s="20">
        <f>Base!L85</f>
        <v>75</v>
      </c>
      <c r="N99" s="16"/>
      <c r="O99" s="16"/>
      <c r="P99" s="20">
        <f>Base!H85</f>
        <v>6</v>
      </c>
      <c r="Q99" s="20">
        <f>Base!I85</f>
        <v>6</v>
      </c>
      <c r="R99" s="59" t="s">
        <v>561</v>
      </c>
      <c r="S99" s="59" t="s">
        <v>562</v>
      </c>
      <c r="T99" s="51" t="str">
        <f>Base!M85</f>
        <v xml:space="preserve">Argollado </v>
      </c>
    </row>
    <row r="100" spans="1:20" ht="60" x14ac:dyDescent="0.25">
      <c r="A100" s="16">
        <v>85</v>
      </c>
      <c r="B100" s="16" t="str">
        <f>Base!C86</f>
        <v>100.8</v>
      </c>
      <c r="C100" s="17" t="str">
        <f>Base!A86</f>
        <v>Despacho del Auditor</v>
      </c>
      <c r="D100" s="48">
        <f>+Base!B86</f>
        <v>398</v>
      </c>
      <c r="E100" s="18" t="str">
        <f>Base!D86</f>
        <v>COMPROBANTES - Comprobantes de Contabilidad</v>
      </c>
      <c r="F100" s="18" t="str">
        <f>Base!E86</f>
        <v>Comprobantes de conciliaciones con el banco banco popular marzo de 1996</v>
      </c>
      <c r="G100" s="19">
        <f>Base!F86</f>
        <v>35154</v>
      </c>
      <c r="H100" s="19">
        <f>Base!G86</f>
        <v>35154</v>
      </c>
      <c r="I100" s="16"/>
      <c r="J100" s="16"/>
      <c r="K100" s="20" t="str">
        <f>Base!J86</f>
        <v>(1/1)</v>
      </c>
      <c r="L100" s="20" t="str">
        <f>Base!K86</f>
        <v>N/A</v>
      </c>
      <c r="M100" s="20">
        <f>Base!L86</f>
        <v>68</v>
      </c>
      <c r="N100" s="16"/>
      <c r="O100" s="16"/>
      <c r="P100" s="20">
        <f>Base!H86</f>
        <v>6</v>
      </c>
      <c r="Q100" s="20">
        <f>Base!I86</f>
        <v>7</v>
      </c>
      <c r="R100" s="59" t="s">
        <v>561</v>
      </c>
      <c r="S100" s="59" t="s">
        <v>562</v>
      </c>
      <c r="T100" s="51" t="str">
        <f>Base!M86</f>
        <v xml:space="preserve">Argollado </v>
      </c>
    </row>
    <row r="101" spans="1:20" ht="60" x14ac:dyDescent="0.25">
      <c r="A101" s="16">
        <v>86</v>
      </c>
      <c r="B101" s="16" t="str">
        <f>Base!C87</f>
        <v>100.8</v>
      </c>
      <c r="C101" s="17" t="str">
        <f>Base!A87</f>
        <v>Despacho del Auditor</v>
      </c>
      <c r="D101" s="48">
        <f>+Base!B87</f>
        <v>399</v>
      </c>
      <c r="E101" s="18" t="str">
        <f>Base!D87</f>
        <v>COMPROBANTES - Comprobantes de Contabilidad</v>
      </c>
      <c r="F101" s="18" t="str">
        <f>Base!E87</f>
        <v>Comprobantes de conciliaciones con el banco banco opular abril de 1996</v>
      </c>
      <c r="G101" s="19">
        <f>Base!F87</f>
        <v>35185</v>
      </c>
      <c r="H101" s="19">
        <f>Base!G87</f>
        <v>35185</v>
      </c>
      <c r="I101" s="16"/>
      <c r="J101" s="16"/>
      <c r="K101" s="20" t="str">
        <f>Base!J87</f>
        <v>(1/1)</v>
      </c>
      <c r="L101" s="20" t="str">
        <f>Base!K87</f>
        <v>N/A</v>
      </c>
      <c r="M101" s="20">
        <f>Base!L87</f>
        <v>106</v>
      </c>
      <c r="N101" s="16"/>
      <c r="O101" s="16"/>
      <c r="P101" s="20">
        <f>Base!H87</f>
        <v>6</v>
      </c>
      <c r="Q101" s="20">
        <f>Base!I87</f>
        <v>8</v>
      </c>
      <c r="R101" s="59" t="s">
        <v>561</v>
      </c>
      <c r="S101" s="59" t="s">
        <v>562</v>
      </c>
      <c r="T101" s="51" t="str">
        <f>Base!M87</f>
        <v xml:space="preserve">Argollado </v>
      </c>
    </row>
    <row r="102" spans="1:20" ht="60" x14ac:dyDescent="0.25">
      <c r="A102" s="16">
        <v>87</v>
      </c>
      <c r="B102" s="16" t="str">
        <f>Base!C88</f>
        <v>100.8</v>
      </c>
      <c r="C102" s="17" t="str">
        <f>Base!A88</f>
        <v>Despacho del Auditor</v>
      </c>
      <c r="D102" s="48">
        <f>+Base!B88</f>
        <v>400</v>
      </c>
      <c r="E102" s="18" t="str">
        <f>Base!D88</f>
        <v>COMPROBANTES - Comprobantes de Contabilidad</v>
      </c>
      <c r="F102" s="18" t="str">
        <f>Base!E88</f>
        <v>Comprobantes de conciliaciones con el banco banco popular mayo de 1996</v>
      </c>
      <c r="G102" s="19">
        <f>Base!F88</f>
        <v>35215</v>
      </c>
      <c r="H102" s="19">
        <f>Base!G88</f>
        <v>35215</v>
      </c>
      <c r="I102" s="16"/>
      <c r="J102" s="16"/>
      <c r="K102" s="20" t="str">
        <f>Base!J88</f>
        <v>(1/1)</v>
      </c>
      <c r="L102" s="20" t="str">
        <f>Base!K88</f>
        <v>N/A</v>
      </c>
      <c r="M102" s="20">
        <f>Base!L88</f>
        <v>116</v>
      </c>
      <c r="N102" s="16"/>
      <c r="O102" s="16"/>
      <c r="P102" s="20">
        <f>Base!H88</f>
        <v>6</v>
      </c>
      <c r="Q102" s="20">
        <f>Base!I88</f>
        <v>9</v>
      </c>
      <c r="R102" s="59" t="s">
        <v>561</v>
      </c>
      <c r="S102" s="59" t="s">
        <v>562</v>
      </c>
      <c r="T102" s="51" t="str">
        <f>Base!M88</f>
        <v xml:space="preserve">Argollado </v>
      </c>
    </row>
    <row r="103" spans="1:20" ht="60" x14ac:dyDescent="0.25">
      <c r="A103" s="16">
        <v>88</v>
      </c>
      <c r="B103" s="16" t="str">
        <f>Base!C89</f>
        <v>100.8</v>
      </c>
      <c r="C103" s="17" t="str">
        <f>Base!A89</f>
        <v>Despacho del Auditor</v>
      </c>
      <c r="D103" s="48">
        <f>+Base!B89</f>
        <v>401</v>
      </c>
      <c r="E103" s="18" t="str">
        <f>Base!D89</f>
        <v>COMPROBANTES - Comprobantes de Contabilidad</v>
      </c>
      <c r="F103" s="18" t="str">
        <f>Base!E89</f>
        <v>Comprobantes de conciliaciones con el banco banco popular junio de 1996</v>
      </c>
      <c r="G103" s="19">
        <f>Base!F89</f>
        <v>35246</v>
      </c>
      <c r="H103" s="19">
        <f>Base!G89</f>
        <v>35246</v>
      </c>
      <c r="I103" s="16"/>
      <c r="J103" s="16"/>
      <c r="K103" s="20" t="str">
        <f>Base!J89</f>
        <v>(1/1)</v>
      </c>
      <c r="L103" s="20" t="str">
        <f>Base!K89</f>
        <v>N/A</v>
      </c>
      <c r="M103" s="20">
        <f>Base!L89</f>
        <v>57</v>
      </c>
      <c r="N103" s="16"/>
      <c r="O103" s="16"/>
      <c r="P103" s="20">
        <f>Base!H89</f>
        <v>6</v>
      </c>
      <c r="Q103" s="20">
        <f>Base!I89</f>
        <v>10</v>
      </c>
      <c r="R103" s="59" t="s">
        <v>561</v>
      </c>
      <c r="S103" s="59" t="s">
        <v>562</v>
      </c>
      <c r="T103" s="51" t="str">
        <f>Base!M89</f>
        <v xml:space="preserve">Argollado </v>
      </c>
    </row>
    <row r="104" spans="1:20" ht="60" x14ac:dyDescent="0.25">
      <c r="A104" s="16">
        <v>89</v>
      </c>
      <c r="B104" s="16" t="str">
        <f>Base!C90</f>
        <v>100.8</v>
      </c>
      <c r="C104" s="17" t="str">
        <f>Base!A90</f>
        <v>Despacho del Auditor</v>
      </c>
      <c r="D104" s="48">
        <f>+Base!B90</f>
        <v>402</v>
      </c>
      <c r="E104" s="18" t="str">
        <f>Base!D90</f>
        <v>COMPROBANTES - Comprobantes de Contabilidad</v>
      </c>
      <c r="F104" s="18" t="str">
        <f>Base!E90</f>
        <v>Comprobantes de conciliaciones con el banco banco popular julio de 1996</v>
      </c>
      <c r="G104" s="19">
        <f>Base!F90</f>
        <v>35276</v>
      </c>
      <c r="H104" s="19">
        <f>Base!G90</f>
        <v>35276</v>
      </c>
      <c r="I104" s="16"/>
      <c r="J104" s="16"/>
      <c r="K104" s="20" t="str">
        <f>Base!J90</f>
        <v>(1/1)</v>
      </c>
      <c r="L104" s="20" t="str">
        <f>Base!K90</f>
        <v>N/A</v>
      </c>
      <c r="M104" s="20">
        <f>Base!L90</f>
        <v>57</v>
      </c>
      <c r="N104" s="16"/>
      <c r="O104" s="16"/>
      <c r="P104" s="20">
        <f>Base!H90</f>
        <v>6</v>
      </c>
      <c r="Q104" s="20">
        <f>Base!I90</f>
        <v>11</v>
      </c>
      <c r="R104" s="59" t="s">
        <v>561</v>
      </c>
      <c r="S104" s="59" t="s">
        <v>562</v>
      </c>
      <c r="T104" s="51" t="str">
        <f>Base!M90</f>
        <v xml:space="preserve">Argollado </v>
      </c>
    </row>
    <row r="105" spans="1:20" ht="60" x14ac:dyDescent="0.25">
      <c r="A105" s="16">
        <v>90</v>
      </c>
      <c r="B105" s="16" t="str">
        <f>Base!C91</f>
        <v>100.8</v>
      </c>
      <c r="C105" s="17" t="str">
        <f>Base!A91</f>
        <v>Despacho del Auditor</v>
      </c>
      <c r="D105" s="48">
        <f>+Base!B91</f>
        <v>403</v>
      </c>
      <c r="E105" s="18" t="str">
        <f>Base!D91</f>
        <v>COMPROBANTES - Comprobantes de Contabilidad</v>
      </c>
      <c r="F105" s="18" t="str">
        <f>Base!E91</f>
        <v>Comprobantes de conciliaciones con el banco banco popular septiembre de 1996</v>
      </c>
      <c r="G105" s="19">
        <f>Base!F91</f>
        <v>35338</v>
      </c>
      <c r="H105" s="19">
        <f>Base!G91</f>
        <v>35338</v>
      </c>
      <c r="I105" s="16"/>
      <c r="J105" s="16"/>
      <c r="K105" s="20" t="str">
        <f>Base!J91</f>
        <v>(1/1)</v>
      </c>
      <c r="L105" s="20" t="str">
        <f>Base!K91</f>
        <v>N/A</v>
      </c>
      <c r="M105" s="20">
        <f>Base!L91</f>
        <v>87</v>
      </c>
      <c r="N105" s="16"/>
      <c r="O105" s="16"/>
      <c r="P105" s="20">
        <f>Base!H91</f>
        <v>6</v>
      </c>
      <c r="Q105" s="20">
        <f>Base!I91</f>
        <v>12</v>
      </c>
      <c r="R105" s="59" t="s">
        <v>561</v>
      </c>
      <c r="S105" s="59" t="s">
        <v>562</v>
      </c>
      <c r="T105" s="51" t="str">
        <f>Base!M91</f>
        <v xml:space="preserve">Argollado </v>
      </c>
    </row>
    <row r="106" spans="1:20" ht="60" x14ac:dyDescent="0.25">
      <c r="A106" s="16">
        <v>91</v>
      </c>
      <c r="B106" s="16" t="str">
        <f>Base!C92</f>
        <v>100.8</v>
      </c>
      <c r="C106" s="17" t="str">
        <f>Base!A92</f>
        <v>Despacho del Auditor</v>
      </c>
      <c r="D106" s="48">
        <f>+Base!B92</f>
        <v>404</v>
      </c>
      <c r="E106" s="18" t="str">
        <f>Base!D92</f>
        <v>COMPROBANTES - Comprobantes de Contabilidad</v>
      </c>
      <c r="F106" s="18" t="str">
        <f>Base!E92</f>
        <v>Comprobantes de conciliaciones con el banco banco popular octubre de 1996</v>
      </c>
      <c r="G106" s="19">
        <f>Base!F92</f>
        <v>35368</v>
      </c>
      <c r="H106" s="19">
        <f>Base!G92</f>
        <v>35368</v>
      </c>
      <c r="I106" s="16"/>
      <c r="J106" s="16"/>
      <c r="K106" s="20" t="str">
        <f>Base!J92</f>
        <v>(1/1)</v>
      </c>
      <c r="L106" s="20" t="str">
        <f>Base!K92</f>
        <v>N/A</v>
      </c>
      <c r="M106" s="20">
        <f>Base!L92</f>
        <v>120</v>
      </c>
      <c r="N106" s="16"/>
      <c r="O106" s="16"/>
      <c r="P106" s="20">
        <f>Base!H92</f>
        <v>6</v>
      </c>
      <c r="Q106" s="20">
        <f>Base!I92</f>
        <v>13</v>
      </c>
      <c r="R106" s="59" t="s">
        <v>561</v>
      </c>
      <c r="S106" s="59" t="s">
        <v>562</v>
      </c>
      <c r="T106" s="51" t="str">
        <f>Base!M92</f>
        <v xml:space="preserve">Argollado </v>
      </c>
    </row>
    <row r="107" spans="1:20" ht="60" x14ac:dyDescent="0.25">
      <c r="A107" s="16">
        <v>92</v>
      </c>
      <c r="B107" s="16" t="str">
        <f>Base!C93</f>
        <v>100.8</v>
      </c>
      <c r="C107" s="17" t="str">
        <f>Base!A93</f>
        <v>Despacho del Auditor</v>
      </c>
      <c r="D107" s="48">
        <f>+Base!B93</f>
        <v>405</v>
      </c>
      <c r="E107" s="18" t="str">
        <f>Base!D93</f>
        <v>COMPROBANTES - Comprobantes de Contabilidad</v>
      </c>
      <c r="F107" s="18" t="str">
        <f>Base!E93</f>
        <v>Comprobantes de conciliaciones con el banco anco popular No.viembre de 1996</v>
      </c>
      <c r="G107" s="19">
        <f>Base!F93</f>
        <v>35399</v>
      </c>
      <c r="H107" s="19">
        <f>Base!G93</f>
        <v>35399</v>
      </c>
      <c r="I107" s="16"/>
      <c r="J107" s="16"/>
      <c r="K107" s="20" t="str">
        <f>Base!J93</f>
        <v>(1/1)</v>
      </c>
      <c r="L107" s="20" t="str">
        <f>Base!K93</f>
        <v>N/A</v>
      </c>
      <c r="M107" s="20">
        <f>Base!L93</f>
        <v>45</v>
      </c>
      <c r="N107" s="16"/>
      <c r="O107" s="16"/>
      <c r="P107" s="20">
        <f>Base!H93</f>
        <v>6</v>
      </c>
      <c r="Q107" s="20">
        <f>Base!I93</f>
        <v>14</v>
      </c>
      <c r="R107" s="59" t="s">
        <v>561</v>
      </c>
      <c r="S107" s="59" t="s">
        <v>562</v>
      </c>
      <c r="T107" s="51" t="str">
        <f>Base!M93</f>
        <v xml:space="preserve">Argollado </v>
      </c>
    </row>
    <row r="108" spans="1:20" ht="60" x14ac:dyDescent="0.25">
      <c r="A108" s="16">
        <v>93</v>
      </c>
      <c r="B108" s="16" t="str">
        <f>Base!C94</f>
        <v>100.8</v>
      </c>
      <c r="C108" s="17" t="str">
        <f>Base!A94</f>
        <v>Despacho del Auditor</v>
      </c>
      <c r="D108" s="48">
        <f>+Base!B94</f>
        <v>406</v>
      </c>
      <c r="E108" s="18" t="str">
        <f>Base!D94</f>
        <v>COMPROBANTES - Comprobantes de Contabilidad</v>
      </c>
      <c r="F108" s="18" t="str">
        <f>Base!E94</f>
        <v>Comprobantes de conciliaciones con el banco banco popular diciembre de 1996</v>
      </c>
      <c r="G108" s="19">
        <f>Base!F94</f>
        <v>35429</v>
      </c>
      <c r="H108" s="19">
        <f>Base!G94</f>
        <v>35429</v>
      </c>
      <c r="I108" s="16"/>
      <c r="J108" s="16"/>
      <c r="K108" s="20" t="str">
        <f>Base!J94</f>
        <v>(1/1)</v>
      </c>
      <c r="L108" s="20" t="str">
        <f>Base!K94</f>
        <v>N/A</v>
      </c>
      <c r="M108" s="20">
        <f>Base!L94</f>
        <v>89</v>
      </c>
      <c r="N108" s="16"/>
      <c r="O108" s="16"/>
      <c r="P108" s="20">
        <f>Base!H94</f>
        <v>6</v>
      </c>
      <c r="Q108" s="20">
        <f>Base!I94</f>
        <v>15</v>
      </c>
      <c r="R108" s="59" t="s">
        <v>561</v>
      </c>
      <c r="S108" s="59" t="s">
        <v>562</v>
      </c>
      <c r="T108" s="51" t="str">
        <f>Base!M94</f>
        <v xml:space="preserve">Argollado </v>
      </c>
    </row>
    <row r="109" spans="1:20" ht="60" x14ac:dyDescent="0.25">
      <c r="A109" s="16">
        <v>94</v>
      </c>
      <c r="B109" s="16" t="str">
        <f>Base!C95</f>
        <v>100.8</v>
      </c>
      <c r="C109" s="17" t="str">
        <f>Base!A95</f>
        <v>Despacho del Auditor</v>
      </c>
      <c r="D109" s="48">
        <f>+Base!B95</f>
        <v>407</v>
      </c>
      <c r="E109" s="18" t="str">
        <f>Base!D95</f>
        <v>COMPROBANTES - Comprobantes de Contabilidad</v>
      </c>
      <c r="F109" s="18" t="str">
        <f>Base!E95</f>
        <v>Comprobantes de conciliaciones con el banco banco tequendama enero de 1996</v>
      </c>
      <c r="G109" s="19">
        <f>Base!F95</f>
        <v>35095</v>
      </c>
      <c r="H109" s="19">
        <f>Base!G95</f>
        <v>35095</v>
      </c>
      <c r="I109" s="16"/>
      <c r="J109" s="16"/>
      <c r="K109" s="20" t="str">
        <f>Base!J95</f>
        <v>(1/1)</v>
      </c>
      <c r="L109" s="20" t="str">
        <f>Base!K95</f>
        <v>N/A</v>
      </c>
      <c r="M109" s="20">
        <f>Base!L95</f>
        <v>90</v>
      </c>
      <c r="N109" s="16"/>
      <c r="O109" s="16"/>
      <c r="P109" s="20">
        <f>Base!H95</f>
        <v>6</v>
      </c>
      <c r="Q109" s="20">
        <f>Base!I95</f>
        <v>16</v>
      </c>
      <c r="R109" s="59" t="s">
        <v>561</v>
      </c>
      <c r="S109" s="59" t="s">
        <v>562</v>
      </c>
      <c r="T109" s="51" t="str">
        <f>Base!M95</f>
        <v xml:space="preserve">Argollado </v>
      </c>
    </row>
    <row r="110" spans="1:20" ht="60" x14ac:dyDescent="0.25">
      <c r="A110" s="16">
        <v>95</v>
      </c>
      <c r="B110" s="16" t="str">
        <f>Base!C96</f>
        <v>100.8</v>
      </c>
      <c r="C110" s="17" t="str">
        <f>Base!A96</f>
        <v>Despacho del Auditor</v>
      </c>
      <c r="D110" s="48">
        <f>+Base!B96</f>
        <v>408</v>
      </c>
      <c r="E110" s="18" t="str">
        <f>Base!D96</f>
        <v>COMPROBANTES - Comprobantes de Contabilidad</v>
      </c>
      <c r="F110" s="18" t="str">
        <f>Base!E96</f>
        <v>Comprobantes de conciliaciones con el banco banco tequendama febrero de 1996</v>
      </c>
      <c r="G110" s="19">
        <f>Base!F96</f>
        <v>35093</v>
      </c>
      <c r="H110" s="19">
        <f>Base!G96</f>
        <v>35093</v>
      </c>
      <c r="I110" s="16"/>
      <c r="J110" s="16"/>
      <c r="K110" s="20" t="str">
        <f>Base!J96</f>
        <v>(1/1)</v>
      </c>
      <c r="L110" s="20" t="str">
        <f>Base!K96</f>
        <v>N/A</v>
      </c>
      <c r="M110" s="20">
        <f>Base!L96</f>
        <v>10</v>
      </c>
      <c r="N110" s="16"/>
      <c r="O110" s="16"/>
      <c r="P110" s="20">
        <f>Base!H96</f>
        <v>6</v>
      </c>
      <c r="Q110" s="20">
        <f>Base!I96</f>
        <v>17</v>
      </c>
      <c r="R110" s="59" t="s">
        <v>561</v>
      </c>
      <c r="S110" s="59" t="s">
        <v>562</v>
      </c>
      <c r="T110" s="51" t="str">
        <f>Base!M96</f>
        <v xml:space="preserve">Argollado </v>
      </c>
    </row>
    <row r="111" spans="1:20" ht="60" x14ac:dyDescent="0.25">
      <c r="A111" s="16">
        <v>96</v>
      </c>
      <c r="B111" s="16" t="str">
        <f>Base!C97</f>
        <v>100.8</v>
      </c>
      <c r="C111" s="17" t="str">
        <f>Base!A97</f>
        <v>Despacho del Auditor</v>
      </c>
      <c r="D111" s="48">
        <f>+Base!B97</f>
        <v>409</v>
      </c>
      <c r="E111" s="18" t="str">
        <f>Base!D97</f>
        <v>COMPROBANTES - Comprobantes de Contabilidad</v>
      </c>
      <c r="F111" s="18" t="str">
        <f>Base!E97</f>
        <v>Comprobantes de conciliaciones con el banco banco tequendama marzo de 1996</v>
      </c>
      <c r="G111" s="19">
        <f>Base!F97</f>
        <v>35155</v>
      </c>
      <c r="H111" s="19">
        <f>Base!G97</f>
        <v>35155</v>
      </c>
      <c r="I111" s="16"/>
      <c r="J111" s="16"/>
      <c r="K111" s="20" t="str">
        <f>Base!J97</f>
        <v>(1/1)</v>
      </c>
      <c r="L111" s="20" t="str">
        <f>Base!K97</f>
        <v>N/A</v>
      </c>
      <c r="M111" s="20">
        <f>Base!L97</f>
        <v>11</v>
      </c>
      <c r="N111" s="16"/>
      <c r="O111" s="16"/>
      <c r="P111" s="20">
        <f>Base!H97</f>
        <v>6</v>
      </c>
      <c r="Q111" s="20">
        <f>Base!I97</f>
        <v>18</v>
      </c>
      <c r="R111" s="59" t="s">
        <v>561</v>
      </c>
      <c r="S111" s="59" t="s">
        <v>562</v>
      </c>
      <c r="T111" s="51" t="str">
        <f>Base!M97</f>
        <v xml:space="preserve">Argollado </v>
      </c>
    </row>
    <row r="112" spans="1:20" ht="60" x14ac:dyDescent="0.25">
      <c r="A112" s="16">
        <v>97</v>
      </c>
      <c r="B112" s="16" t="str">
        <f>Base!C98</f>
        <v>100.8</v>
      </c>
      <c r="C112" s="17" t="str">
        <f>Base!A98</f>
        <v>Despacho del Auditor</v>
      </c>
      <c r="D112" s="48">
        <f>+Base!B98</f>
        <v>410</v>
      </c>
      <c r="E112" s="18" t="str">
        <f>Base!D98</f>
        <v>COMPROBANTES - Comprobantes de Contabilidad</v>
      </c>
      <c r="F112" s="18" t="str">
        <f>Base!E98</f>
        <v>Comprobantes de conciliaciones con el banco banco tequendama abril de 1996</v>
      </c>
      <c r="G112" s="19">
        <f>Base!F98</f>
        <v>35185</v>
      </c>
      <c r="H112" s="19">
        <f>Base!G98</f>
        <v>35185</v>
      </c>
      <c r="I112" s="16"/>
      <c r="J112" s="16"/>
      <c r="K112" s="20" t="str">
        <f>Base!J98</f>
        <v>(1/1)</v>
      </c>
      <c r="L112" s="20" t="str">
        <f>Base!K98</f>
        <v>N/A</v>
      </c>
      <c r="M112" s="20">
        <f>Base!L98</f>
        <v>11</v>
      </c>
      <c r="N112" s="16"/>
      <c r="O112" s="16"/>
      <c r="P112" s="20">
        <f>Base!H98</f>
        <v>6</v>
      </c>
      <c r="Q112" s="20">
        <f>Base!I98</f>
        <v>19</v>
      </c>
      <c r="R112" s="59" t="s">
        <v>561</v>
      </c>
      <c r="S112" s="59" t="s">
        <v>562</v>
      </c>
      <c r="T112" s="51" t="str">
        <f>Base!M98</f>
        <v xml:space="preserve">Argollado </v>
      </c>
    </row>
    <row r="113" spans="1:20" ht="60" x14ac:dyDescent="0.25">
      <c r="A113" s="16">
        <v>98</v>
      </c>
      <c r="B113" s="16" t="str">
        <f>Base!C99</f>
        <v>100.8</v>
      </c>
      <c r="C113" s="17" t="str">
        <f>Base!A99</f>
        <v>Despacho del Auditor</v>
      </c>
      <c r="D113" s="48">
        <f>+Base!B99</f>
        <v>411</v>
      </c>
      <c r="E113" s="18" t="str">
        <f>Base!D99</f>
        <v>COMPROBANTES - Comprobantes de Contabilidad</v>
      </c>
      <c r="F113" s="18" t="str">
        <f>Base!E99</f>
        <v>Comprobantes de conciliaciones con el banco banco tequendama mayo de 1996</v>
      </c>
      <c r="G113" s="19">
        <f>Base!F99</f>
        <v>35216</v>
      </c>
      <c r="H113" s="19">
        <f>Base!G99</f>
        <v>35216</v>
      </c>
      <c r="I113" s="16"/>
      <c r="J113" s="16"/>
      <c r="K113" s="20" t="str">
        <f>Base!J99</f>
        <v>(1/1)</v>
      </c>
      <c r="L113" s="20" t="str">
        <f>Base!K99</f>
        <v>N/A</v>
      </c>
      <c r="M113" s="20">
        <f>Base!L99</f>
        <v>16</v>
      </c>
      <c r="N113" s="16"/>
      <c r="O113" s="16"/>
      <c r="P113" s="20">
        <f>Base!H99</f>
        <v>6</v>
      </c>
      <c r="Q113" s="20">
        <f>Base!I99</f>
        <v>20</v>
      </c>
      <c r="R113" s="59" t="s">
        <v>561</v>
      </c>
      <c r="S113" s="59" t="s">
        <v>562</v>
      </c>
      <c r="T113" s="51" t="str">
        <f>Base!M99</f>
        <v xml:space="preserve">Argollado </v>
      </c>
    </row>
    <row r="114" spans="1:20" ht="60" x14ac:dyDescent="0.25">
      <c r="A114" s="16">
        <v>99</v>
      </c>
      <c r="B114" s="16" t="str">
        <f>Base!C100</f>
        <v>100.8</v>
      </c>
      <c r="C114" s="17" t="str">
        <f>Base!A100</f>
        <v>Despacho del Auditor</v>
      </c>
      <c r="D114" s="48">
        <f>+Base!B100</f>
        <v>412</v>
      </c>
      <c r="E114" s="18" t="str">
        <f>Base!D100</f>
        <v>COMPROBANTES - Comprobantes de Contabilidad</v>
      </c>
      <c r="F114" s="18" t="str">
        <f>Base!E100</f>
        <v>Comprobantes de conciliaciones con el banco banco tequendama junio de 1996</v>
      </c>
      <c r="G114" s="19">
        <f>Base!F100</f>
        <v>35246</v>
      </c>
      <c r="H114" s="19">
        <f>Base!G100</f>
        <v>35246</v>
      </c>
      <c r="I114" s="16"/>
      <c r="J114" s="16"/>
      <c r="K114" s="20" t="str">
        <f>Base!J100</f>
        <v>(1/1)</v>
      </c>
      <c r="L114" s="20" t="str">
        <f>Base!K100</f>
        <v>N/A</v>
      </c>
      <c r="M114" s="20">
        <f>Base!L100</f>
        <v>11</v>
      </c>
      <c r="N114" s="16"/>
      <c r="O114" s="16"/>
      <c r="P114" s="20">
        <f>Base!H100</f>
        <v>6</v>
      </c>
      <c r="Q114" s="20">
        <f>Base!I100</f>
        <v>21</v>
      </c>
      <c r="R114" s="59" t="s">
        <v>561</v>
      </c>
      <c r="S114" s="59" t="s">
        <v>562</v>
      </c>
      <c r="T114" s="51" t="str">
        <f>Base!M100</f>
        <v xml:space="preserve">Argollado </v>
      </c>
    </row>
    <row r="115" spans="1:20" ht="60" x14ac:dyDescent="0.25">
      <c r="A115" s="16">
        <v>100</v>
      </c>
      <c r="B115" s="16" t="str">
        <f>Base!C101</f>
        <v>100.8</v>
      </c>
      <c r="C115" s="17" t="str">
        <f>Base!A101</f>
        <v>Despacho del Auditor</v>
      </c>
      <c r="D115" s="48">
        <f>+Base!B101</f>
        <v>413</v>
      </c>
      <c r="E115" s="18" t="str">
        <f>Base!D101</f>
        <v>COMPROBANTES - Comprobantes de Contabilidad</v>
      </c>
      <c r="F115" s="18" t="str">
        <f>Base!E101</f>
        <v>Comprobantes de conciliaciones con el banco banco tequendama julio de 1996</v>
      </c>
      <c r="G115" s="19">
        <f>Base!F101</f>
        <v>35277</v>
      </c>
      <c r="H115" s="19">
        <f>Base!G101</f>
        <v>35277</v>
      </c>
      <c r="I115" s="16"/>
      <c r="J115" s="16"/>
      <c r="K115" s="20" t="str">
        <f>Base!J101</f>
        <v>(1/1)</v>
      </c>
      <c r="L115" s="20" t="str">
        <f>Base!K101</f>
        <v>N/A</v>
      </c>
      <c r="M115" s="20">
        <f>Base!L101</f>
        <v>10</v>
      </c>
      <c r="N115" s="16"/>
      <c r="O115" s="16"/>
      <c r="P115" s="20">
        <f>Base!H101</f>
        <v>6</v>
      </c>
      <c r="Q115" s="20">
        <f>Base!I101</f>
        <v>22</v>
      </c>
      <c r="R115" s="59" t="s">
        <v>561</v>
      </c>
      <c r="S115" s="59" t="s">
        <v>562</v>
      </c>
      <c r="T115" s="51" t="str">
        <f>Base!M101</f>
        <v xml:space="preserve">Argollado </v>
      </c>
    </row>
    <row r="116" spans="1:20" ht="60" x14ac:dyDescent="0.25">
      <c r="A116" s="16">
        <v>101</v>
      </c>
      <c r="B116" s="16" t="str">
        <f>Base!C102</f>
        <v>100.8</v>
      </c>
      <c r="C116" s="17" t="str">
        <f>Base!A102</f>
        <v>Despacho del Auditor</v>
      </c>
      <c r="D116" s="48">
        <f>+Base!B102</f>
        <v>414</v>
      </c>
      <c r="E116" s="18" t="str">
        <f>Base!D102</f>
        <v>COMPROBANTES - Comprobantes de Contabilidad</v>
      </c>
      <c r="F116" s="18" t="str">
        <f>Base!E102</f>
        <v>Comprobantes de conciliaciones con el banco banco tequendama agosto de 1996</v>
      </c>
      <c r="G116" s="19">
        <f>Base!F102</f>
        <v>35308</v>
      </c>
      <c r="H116" s="19">
        <f>Base!G102</f>
        <v>35308</v>
      </c>
      <c r="I116" s="16"/>
      <c r="J116" s="16"/>
      <c r="K116" s="20" t="str">
        <f>Base!J102</f>
        <v>(1/1)</v>
      </c>
      <c r="L116" s="20" t="str">
        <f>Base!K102</f>
        <v>N/A</v>
      </c>
      <c r="M116" s="20">
        <f>Base!L102</f>
        <v>6</v>
      </c>
      <c r="N116" s="16"/>
      <c r="O116" s="16"/>
      <c r="P116" s="20">
        <f>Base!H102</f>
        <v>6</v>
      </c>
      <c r="Q116" s="20">
        <f>Base!I102</f>
        <v>23</v>
      </c>
      <c r="R116" s="59" t="s">
        <v>561</v>
      </c>
      <c r="S116" s="59" t="s">
        <v>562</v>
      </c>
      <c r="T116" s="51" t="str">
        <f>Base!M102</f>
        <v xml:space="preserve">Argollado </v>
      </c>
    </row>
    <row r="117" spans="1:20" ht="60" x14ac:dyDescent="0.25">
      <c r="A117" s="16">
        <v>102</v>
      </c>
      <c r="B117" s="16" t="str">
        <f>Base!C103</f>
        <v>100.8</v>
      </c>
      <c r="C117" s="17" t="str">
        <f>Base!A103</f>
        <v>Despacho del Auditor</v>
      </c>
      <c r="D117" s="48">
        <f>+Base!B103</f>
        <v>415</v>
      </c>
      <c r="E117" s="18" t="str">
        <f>Base!D103</f>
        <v>COMPROBANTES - Comprobantes de Contabilidad</v>
      </c>
      <c r="F117" s="18" t="str">
        <f>Base!E103</f>
        <v>Comprobantes de conciliaciones con el banco banco tequendama septiembre de 1996</v>
      </c>
      <c r="G117" s="19">
        <f>Base!F103</f>
        <v>35338</v>
      </c>
      <c r="H117" s="19">
        <f>Base!G103</f>
        <v>35338</v>
      </c>
      <c r="I117" s="16"/>
      <c r="J117" s="16"/>
      <c r="K117" s="20" t="str">
        <f>Base!J103</f>
        <v>(1/1)</v>
      </c>
      <c r="L117" s="20" t="str">
        <f>Base!K103</f>
        <v>N/A</v>
      </c>
      <c r="M117" s="20">
        <f>Base!L103</f>
        <v>10</v>
      </c>
      <c r="N117" s="16"/>
      <c r="O117" s="16"/>
      <c r="P117" s="20">
        <f>Base!H103</f>
        <v>6</v>
      </c>
      <c r="Q117" s="20">
        <f>Base!I103</f>
        <v>24</v>
      </c>
      <c r="R117" s="59" t="s">
        <v>561</v>
      </c>
      <c r="S117" s="59" t="s">
        <v>562</v>
      </c>
      <c r="T117" s="51" t="str">
        <f>Base!M103</f>
        <v xml:space="preserve">Argollado </v>
      </c>
    </row>
    <row r="118" spans="1:20" ht="30" x14ac:dyDescent="0.25">
      <c r="A118" s="16">
        <v>103</v>
      </c>
      <c r="B118" s="16" t="str">
        <f>Base!C104</f>
        <v>100.8</v>
      </c>
      <c r="C118" s="17" t="str">
        <f>Base!A104</f>
        <v>Despacho del Auditor</v>
      </c>
      <c r="D118" s="48">
        <f>+Base!B104</f>
        <v>416</v>
      </c>
      <c r="E118" s="18" t="str">
        <f>Base!D104</f>
        <v>COMPROBANTES - Comprobantes de Contabilidad</v>
      </c>
      <c r="F118" s="18" t="str">
        <f>Base!E104</f>
        <v>Comprobantes de conciliaciones con el banco banco tequendama octubre de 1996</v>
      </c>
      <c r="G118" s="19">
        <f>Base!F104</f>
        <v>35369</v>
      </c>
      <c r="H118" s="19">
        <f>Base!G104</f>
        <v>35369</v>
      </c>
      <c r="I118" s="16"/>
      <c r="J118" s="16"/>
      <c r="K118" s="20" t="str">
        <f>Base!J104</f>
        <v>(1/1)</v>
      </c>
      <c r="L118" s="20" t="str">
        <f>Base!K104</f>
        <v>N/A</v>
      </c>
      <c r="M118" s="20">
        <f>Base!L104</f>
        <v>12</v>
      </c>
      <c r="N118" s="16"/>
      <c r="O118" s="16"/>
      <c r="P118" s="20">
        <f>Base!H104</f>
        <v>6</v>
      </c>
      <c r="Q118" s="20">
        <f>Base!I104</f>
        <v>25</v>
      </c>
      <c r="R118" s="59" t="s">
        <v>561</v>
      </c>
      <c r="S118" s="59" t="s">
        <v>562</v>
      </c>
      <c r="T118" s="51" t="str">
        <f>Base!M104</f>
        <v xml:space="preserve">Argollado </v>
      </c>
    </row>
    <row r="119" spans="1:20" ht="30" x14ac:dyDescent="0.25">
      <c r="A119" s="16">
        <v>104</v>
      </c>
      <c r="B119" s="16" t="str">
        <f>Base!C105</f>
        <v>100.8</v>
      </c>
      <c r="C119" s="17" t="str">
        <f>Base!A105</f>
        <v>Despacho del Auditor</v>
      </c>
      <c r="D119" s="48">
        <f>+Base!B105</f>
        <v>417</v>
      </c>
      <c r="E119" s="18" t="str">
        <f>Base!D105</f>
        <v>COMPROBANTES - Comprobantes de Contabilidad</v>
      </c>
      <c r="F119" s="18" t="str">
        <f>Base!E105</f>
        <v>Comprobantes de conciliaciones con el banco banco tequendamaigencia No.mbre 1996</v>
      </c>
      <c r="G119" s="19">
        <f>Base!F105</f>
        <v>35399</v>
      </c>
      <c r="H119" s="19">
        <f>Base!G105</f>
        <v>35399</v>
      </c>
      <c r="I119" s="16"/>
      <c r="J119" s="16"/>
      <c r="K119" s="20" t="str">
        <f>Base!J105</f>
        <v>(1/1)</v>
      </c>
      <c r="L119" s="20" t="str">
        <f>Base!K105</f>
        <v>N/A</v>
      </c>
      <c r="M119" s="20">
        <f>Base!L105</f>
        <v>12</v>
      </c>
      <c r="N119" s="16"/>
      <c r="O119" s="16"/>
      <c r="P119" s="20">
        <f>Base!H105</f>
        <v>6</v>
      </c>
      <c r="Q119" s="20">
        <f>Base!I105</f>
        <v>26</v>
      </c>
      <c r="R119" s="59" t="s">
        <v>561</v>
      </c>
      <c r="S119" s="59" t="s">
        <v>562</v>
      </c>
      <c r="T119" s="51" t="str">
        <f>Base!M105</f>
        <v xml:space="preserve">Argollado </v>
      </c>
    </row>
    <row r="120" spans="1:20" ht="30" x14ac:dyDescent="0.25">
      <c r="A120" s="16">
        <v>105</v>
      </c>
      <c r="B120" s="16" t="str">
        <f>Base!C106</f>
        <v>100.8</v>
      </c>
      <c r="C120" s="17" t="str">
        <f>Base!A106</f>
        <v>Despacho del Auditor</v>
      </c>
      <c r="D120" s="48">
        <f>+Base!B106</f>
        <v>418</v>
      </c>
      <c r="E120" s="18" t="str">
        <f>Base!D106</f>
        <v>COMPROBANTES - Comprobantes de Contabilidad</v>
      </c>
      <c r="F120" s="18" t="str">
        <f>Base!E106</f>
        <v>Comprobantes de conciliaciones con el banco banco tequendama diciembre de 1996</v>
      </c>
      <c r="G120" s="19">
        <f>Base!F106</f>
        <v>35430</v>
      </c>
      <c r="H120" s="19">
        <f>Base!G106</f>
        <v>35430</v>
      </c>
      <c r="I120" s="16"/>
      <c r="J120" s="16"/>
      <c r="K120" s="20" t="str">
        <f>Base!J106</f>
        <v>(1/1)</v>
      </c>
      <c r="L120" s="20" t="str">
        <f>Base!K106</f>
        <v>N/A</v>
      </c>
      <c r="M120" s="20">
        <f>Base!L106</f>
        <v>11</v>
      </c>
      <c r="N120" s="16"/>
      <c r="O120" s="16"/>
      <c r="P120" s="20">
        <f>Base!H106</f>
        <v>6</v>
      </c>
      <c r="Q120" s="20">
        <f>Base!I106</f>
        <v>27</v>
      </c>
      <c r="R120" s="59" t="s">
        <v>561</v>
      </c>
      <c r="S120" s="59" t="s">
        <v>562</v>
      </c>
      <c r="T120" s="51" t="str">
        <f>Base!M106</f>
        <v xml:space="preserve">Argollado </v>
      </c>
    </row>
    <row r="121" spans="1:20" ht="30" x14ac:dyDescent="0.25">
      <c r="A121" s="16">
        <v>106</v>
      </c>
      <c r="B121" s="16" t="str">
        <f>Base!C107</f>
        <v>100.8</v>
      </c>
      <c r="C121" s="17" t="str">
        <f>Base!A107</f>
        <v>Despacho del Auditor</v>
      </c>
      <c r="D121" s="48">
        <f>+Base!B107</f>
        <v>419</v>
      </c>
      <c r="E121" s="18" t="str">
        <f>Base!D107</f>
        <v>COMPROBANTES - Comprobantes de Contabilidad</v>
      </c>
      <c r="F121" s="18" t="str">
        <f>Base!E107</f>
        <v>Comprobantes de conciliaciones con el banco del estado enero de 1996</v>
      </c>
      <c r="G121" s="19">
        <f>Base!F107</f>
        <v>35065</v>
      </c>
      <c r="H121" s="19">
        <f>Base!G107</f>
        <v>35174</v>
      </c>
      <c r="I121" s="16"/>
      <c r="J121" s="16"/>
      <c r="K121" s="20" t="str">
        <f>Base!J107</f>
        <v>(1/1)</v>
      </c>
      <c r="L121" s="20" t="str">
        <f>Base!K107</f>
        <v>N/A</v>
      </c>
      <c r="M121" s="20">
        <f>Base!L107</f>
        <v>27</v>
      </c>
      <c r="N121" s="16"/>
      <c r="O121" s="16"/>
      <c r="P121" s="20">
        <f>Base!H107</f>
        <v>6</v>
      </c>
      <c r="Q121" s="20">
        <f>Base!I107</f>
        <v>28</v>
      </c>
      <c r="R121" s="59" t="s">
        <v>561</v>
      </c>
      <c r="S121" s="59" t="s">
        <v>562</v>
      </c>
      <c r="T121" s="51" t="str">
        <f>Base!M107</f>
        <v xml:space="preserve">Argollado </v>
      </c>
    </row>
    <row r="122" spans="1:20" ht="30" x14ac:dyDescent="0.25">
      <c r="A122" s="16">
        <v>107</v>
      </c>
      <c r="B122" s="16" t="str">
        <f>Base!C108</f>
        <v>100.8</v>
      </c>
      <c r="C122" s="17" t="str">
        <f>Base!A108</f>
        <v>Despacho del Auditor</v>
      </c>
      <c r="D122" s="48">
        <f>+Base!B108</f>
        <v>420</v>
      </c>
      <c r="E122" s="18" t="str">
        <f>Base!D108</f>
        <v>COMPROBANTES - Comprobantes de Contabilidad</v>
      </c>
      <c r="F122" s="18" t="str">
        <f>Base!E108</f>
        <v>Comprobantes de conciliaciones con el banco del estado febrero de 1996</v>
      </c>
      <c r="G122" s="19">
        <f>Base!F108</f>
        <v>35096</v>
      </c>
      <c r="H122" s="19">
        <f>Base!G108</f>
        <v>35180</v>
      </c>
      <c r="I122" s="16"/>
      <c r="J122" s="16"/>
      <c r="K122" s="20" t="str">
        <f>Base!J108</f>
        <v>(1/1)</v>
      </c>
      <c r="L122" s="20" t="str">
        <f>Base!K108</f>
        <v>N/A</v>
      </c>
      <c r="M122" s="20">
        <f>Base!L108</f>
        <v>17</v>
      </c>
      <c r="N122" s="16"/>
      <c r="O122" s="16"/>
      <c r="P122" s="20">
        <f>Base!H108</f>
        <v>6</v>
      </c>
      <c r="Q122" s="20">
        <f>Base!I108</f>
        <v>29</v>
      </c>
      <c r="R122" s="59" t="s">
        <v>561</v>
      </c>
      <c r="S122" s="59" t="s">
        <v>562</v>
      </c>
      <c r="T122" s="51" t="str">
        <f>Base!M108</f>
        <v xml:space="preserve">Argollado </v>
      </c>
    </row>
    <row r="123" spans="1:20" ht="30" x14ac:dyDescent="0.25">
      <c r="A123" s="16">
        <v>108</v>
      </c>
      <c r="B123" s="16" t="str">
        <f>Base!C109</f>
        <v>100.8</v>
      </c>
      <c r="C123" s="17" t="str">
        <f>Base!A109</f>
        <v>Despacho del Auditor</v>
      </c>
      <c r="D123" s="48">
        <f>+Base!B109</f>
        <v>421</v>
      </c>
      <c r="E123" s="18" t="str">
        <f>Base!D109</f>
        <v>COMPROBANTES - Comprobantes de Contabilidad</v>
      </c>
      <c r="F123" s="18" t="str">
        <f>Base!E109</f>
        <v>Comprobantes de conciliaciones con el banco del estado marzo de 1996</v>
      </c>
      <c r="G123" s="19">
        <f>Base!F109</f>
        <v>35125</v>
      </c>
      <c r="H123" s="19">
        <f>Base!G109</f>
        <v>35202</v>
      </c>
      <c r="I123" s="16"/>
      <c r="J123" s="16"/>
      <c r="K123" s="20" t="str">
        <f>Base!J109</f>
        <v>(1/1)</v>
      </c>
      <c r="L123" s="20" t="str">
        <f>Base!K109</f>
        <v>N/A</v>
      </c>
      <c r="M123" s="20">
        <f>Base!L109</f>
        <v>17</v>
      </c>
      <c r="N123" s="16"/>
      <c r="O123" s="16"/>
      <c r="P123" s="20">
        <f>Base!H109</f>
        <v>6</v>
      </c>
      <c r="Q123" s="20">
        <f>Base!I109</f>
        <v>30</v>
      </c>
      <c r="R123" s="59" t="s">
        <v>561</v>
      </c>
      <c r="S123" s="59" t="s">
        <v>562</v>
      </c>
      <c r="T123" s="51" t="str">
        <f>Base!M109</f>
        <v xml:space="preserve">Argollado </v>
      </c>
    </row>
    <row r="124" spans="1:20" ht="30" x14ac:dyDescent="0.25">
      <c r="A124" s="16">
        <v>109</v>
      </c>
      <c r="B124" s="16" t="str">
        <f>Base!C110</f>
        <v>100.8</v>
      </c>
      <c r="C124" s="17" t="str">
        <f>Base!A110</f>
        <v>Despacho del Auditor</v>
      </c>
      <c r="D124" s="48">
        <f>+Base!B110</f>
        <v>422</v>
      </c>
      <c r="E124" s="18" t="str">
        <f>Base!D110</f>
        <v>COMPROBANTES - Comprobantes de Contabilidad</v>
      </c>
      <c r="F124" s="18" t="str">
        <f>Base!E110</f>
        <v>Comprobantes de conciliaciones con el banco del estado abril de 1996</v>
      </c>
      <c r="G124" s="19">
        <f>Base!F110</f>
        <v>35156</v>
      </c>
      <c r="H124" s="19">
        <f>Base!G110</f>
        <v>35185</v>
      </c>
      <c r="I124" s="16"/>
      <c r="J124" s="16"/>
      <c r="K124" s="20" t="str">
        <f>Base!J110</f>
        <v>(1/1)</v>
      </c>
      <c r="L124" s="20" t="str">
        <f>Base!K110</f>
        <v>N/A</v>
      </c>
      <c r="M124" s="20">
        <f>Base!L110</f>
        <v>16</v>
      </c>
      <c r="N124" s="16"/>
      <c r="O124" s="16"/>
      <c r="P124" s="20">
        <f>Base!H110</f>
        <v>6</v>
      </c>
      <c r="Q124" s="20">
        <f>Base!I110</f>
        <v>31</v>
      </c>
      <c r="R124" s="59" t="s">
        <v>561</v>
      </c>
      <c r="S124" s="59" t="s">
        <v>562</v>
      </c>
      <c r="T124" s="51" t="str">
        <f>Base!M110</f>
        <v xml:space="preserve">Argollado </v>
      </c>
    </row>
    <row r="125" spans="1:20" ht="30" x14ac:dyDescent="0.25">
      <c r="A125" s="16">
        <v>110</v>
      </c>
      <c r="B125" s="16" t="str">
        <f>Base!C111</f>
        <v>100.8</v>
      </c>
      <c r="C125" s="17" t="str">
        <f>Base!A111</f>
        <v>Despacho del Auditor</v>
      </c>
      <c r="D125" s="48">
        <f>+Base!B111</f>
        <v>423</v>
      </c>
      <c r="E125" s="18" t="str">
        <f>Base!D111</f>
        <v>COMPROBANTES - Comprobantes de Contabilidad</v>
      </c>
      <c r="F125" s="18" t="str">
        <f>Base!E111</f>
        <v>Comprobantes de conciliaciones con el banco del estado mayo de 1996</v>
      </c>
      <c r="G125" s="19">
        <f>Base!F111</f>
        <v>35186</v>
      </c>
      <c r="H125" s="19">
        <f>Base!G111</f>
        <v>35216</v>
      </c>
      <c r="I125" s="16"/>
      <c r="J125" s="16"/>
      <c r="K125" s="20" t="str">
        <f>Base!J111</f>
        <v>(1/1)</v>
      </c>
      <c r="L125" s="20" t="str">
        <f>Base!K111</f>
        <v>N/A</v>
      </c>
      <c r="M125" s="20">
        <f>Base!L111</f>
        <v>15</v>
      </c>
      <c r="N125" s="16"/>
      <c r="O125" s="16"/>
      <c r="P125" s="20">
        <f>Base!H111</f>
        <v>6</v>
      </c>
      <c r="Q125" s="20">
        <f>Base!I111</f>
        <v>32</v>
      </c>
      <c r="R125" s="59" t="s">
        <v>561</v>
      </c>
      <c r="S125" s="59" t="s">
        <v>562</v>
      </c>
      <c r="T125" s="51" t="str">
        <f>Base!M111</f>
        <v xml:space="preserve">Argollado </v>
      </c>
    </row>
    <row r="126" spans="1:20" ht="30" x14ac:dyDescent="0.25">
      <c r="A126" s="16">
        <v>111</v>
      </c>
      <c r="B126" s="16" t="str">
        <f>Base!C112</f>
        <v>100.8</v>
      </c>
      <c r="C126" s="17" t="str">
        <f>Base!A112</f>
        <v>Despacho del Auditor</v>
      </c>
      <c r="D126" s="48">
        <f>+Base!B112</f>
        <v>424</v>
      </c>
      <c r="E126" s="18" t="str">
        <f>Base!D112</f>
        <v>COMPROBANTES - Comprobantes de Contabilidad</v>
      </c>
      <c r="F126" s="18" t="str">
        <f>Base!E112</f>
        <v>Comprobantes de conciliaciones con el banco del estado junio de 1996</v>
      </c>
      <c r="G126" s="19">
        <f>Base!F112</f>
        <v>35217</v>
      </c>
      <c r="H126" s="19">
        <f>Base!G112</f>
        <v>35312</v>
      </c>
      <c r="I126" s="16"/>
      <c r="J126" s="16"/>
      <c r="K126" s="20" t="str">
        <f>Base!J112</f>
        <v>(1/1)</v>
      </c>
      <c r="L126" s="20" t="str">
        <f>Base!K112</f>
        <v>N/A</v>
      </c>
      <c r="M126" s="20">
        <f>Base!L112</f>
        <v>13</v>
      </c>
      <c r="N126" s="16"/>
      <c r="O126" s="16"/>
      <c r="P126" s="20">
        <f>Base!H112</f>
        <v>6</v>
      </c>
      <c r="Q126" s="20">
        <f>Base!I112</f>
        <v>33</v>
      </c>
      <c r="R126" s="59" t="s">
        <v>561</v>
      </c>
      <c r="S126" s="59" t="s">
        <v>562</v>
      </c>
      <c r="T126" s="51" t="str">
        <f>Base!M112</f>
        <v xml:space="preserve">Argollado </v>
      </c>
    </row>
    <row r="127" spans="1:20" ht="30" x14ac:dyDescent="0.25">
      <c r="A127" s="16">
        <v>112</v>
      </c>
      <c r="B127" s="16" t="str">
        <f>Base!C113</f>
        <v>100.8</v>
      </c>
      <c r="C127" s="17" t="str">
        <f>Base!A113</f>
        <v>Despacho del Auditor</v>
      </c>
      <c r="D127" s="48">
        <f>+Base!B113</f>
        <v>426</v>
      </c>
      <c r="E127" s="18" t="str">
        <f>Base!D113</f>
        <v>COMPROBANTES - Comprobantes de Contabilidad</v>
      </c>
      <c r="F127" s="18" t="str">
        <f>Base!E113</f>
        <v>Comprobantes de conciliaciones con el banco del estado agosto de 1996</v>
      </c>
      <c r="G127" s="19">
        <f>Base!F113</f>
        <v>35278</v>
      </c>
      <c r="H127" s="19">
        <f>Base!G113</f>
        <v>35368</v>
      </c>
      <c r="I127" s="16"/>
      <c r="J127" s="16"/>
      <c r="K127" s="20" t="str">
        <f>Base!J113</f>
        <v>(1/1)</v>
      </c>
      <c r="L127" s="20" t="str">
        <f>Base!K113</f>
        <v>N/A</v>
      </c>
      <c r="M127" s="20">
        <f>Base!L113</f>
        <v>12</v>
      </c>
      <c r="N127" s="16"/>
      <c r="O127" s="16"/>
      <c r="P127" s="20">
        <f>Base!H113</f>
        <v>6</v>
      </c>
      <c r="Q127" s="20">
        <f>Base!I113</f>
        <v>34</v>
      </c>
      <c r="R127" s="59" t="s">
        <v>561</v>
      </c>
      <c r="S127" s="59" t="s">
        <v>562</v>
      </c>
      <c r="T127" s="51" t="str">
        <f>Base!M113</f>
        <v xml:space="preserve">Argollado </v>
      </c>
    </row>
    <row r="128" spans="1:20" ht="45" x14ac:dyDescent="0.25">
      <c r="A128" s="16">
        <v>113</v>
      </c>
      <c r="B128" s="16" t="str">
        <f>Base!C114</f>
        <v>100.8</v>
      </c>
      <c r="C128" s="17" t="str">
        <f>Base!A114</f>
        <v>Despacho del Auditor</v>
      </c>
      <c r="D128" s="48">
        <f>+Base!B114</f>
        <v>427</v>
      </c>
      <c r="E128" s="18" t="str">
        <f>Base!D114</f>
        <v>COMPROBANTES - Comprobantes de Contabilidad</v>
      </c>
      <c r="F128" s="18" t="str">
        <f>Base!E114</f>
        <v>Comprobantes de conciliaciones con el banco del estado septiembre de 1996</v>
      </c>
      <c r="G128" s="19">
        <f>Base!F114</f>
        <v>35309</v>
      </c>
      <c r="H128" s="19">
        <f>Base!G114</f>
        <v>35308</v>
      </c>
      <c r="I128" s="16"/>
      <c r="J128" s="16"/>
      <c r="K128" s="20" t="str">
        <f>Base!J114</f>
        <v>(1/1)</v>
      </c>
      <c r="L128" s="20" t="str">
        <f>Base!K114</f>
        <v>N/A</v>
      </c>
      <c r="M128" s="20">
        <f>Base!L114</f>
        <v>9</v>
      </c>
      <c r="N128" s="16"/>
      <c r="O128" s="16"/>
      <c r="P128" s="20">
        <f>Base!H114</f>
        <v>6</v>
      </c>
      <c r="Q128" s="20">
        <f>Base!I114</f>
        <v>35</v>
      </c>
      <c r="R128" s="59" t="s">
        <v>561</v>
      </c>
      <c r="S128" s="59" t="s">
        <v>562</v>
      </c>
      <c r="T128" s="51" t="str">
        <f>Base!M114</f>
        <v xml:space="preserve">Argollado </v>
      </c>
    </row>
    <row r="129" spans="1:20" ht="45" x14ac:dyDescent="0.25">
      <c r="A129" s="16">
        <v>114</v>
      </c>
      <c r="B129" s="16" t="str">
        <f>Base!C115</f>
        <v>100.8</v>
      </c>
      <c r="C129" s="17" t="str">
        <f>Base!A115</f>
        <v>Despacho del Auditor</v>
      </c>
      <c r="D129" s="48">
        <f>+Base!B115</f>
        <v>428</v>
      </c>
      <c r="E129" s="18" t="str">
        <f>Base!D115</f>
        <v>COMPROBANTES - Comprobantes de Contabilidad</v>
      </c>
      <c r="F129" s="18" t="str">
        <f>Base!E115</f>
        <v>Comprobantes de conciliaciones con el banco del estado octubre de 1996</v>
      </c>
      <c r="G129" s="19">
        <f>Base!F115</f>
        <v>35339</v>
      </c>
      <c r="H129" s="19">
        <f>Base!G115</f>
        <v>35338</v>
      </c>
      <c r="I129" s="16"/>
      <c r="J129" s="16"/>
      <c r="K129" s="20" t="str">
        <f>Base!J115</f>
        <v>(1/1)</v>
      </c>
      <c r="L129" s="20" t="str">
        <f>Base!K115</f>
        <v>N/A</v>
      </c>
      <c r="M129" s="20">
        <f>Base!L115</f>
        <v>10</v>
      </c>
      <c r="N129" s="16"/>
      <c r="O129" s="16"/>
      <c r="P129" s="20">
        <f>Base!H115</f>
        <v>6</v>
      </c>
      <c r="Q129" s="20">
        <f>Base!I115</f>
        <v>36</v>
      </c>
      <c r="R129" s="59" t="s">
        <v>561</v>
      </c>
      <c r="S129" s="59" t="s">
        <v>562</v>
      </c>
      <c r="T129" s="51" t="str">
        <f>Base!M115</f>
        <v xml:space="preserve">Argollado </v>
      </c>
    </row>
    <row r="130" spans="1:20" ht="45" x14ac:dyDescent="0.25">
      <c r="A130" s="16">
        <v>115</v>
      </c>
      <c r="B130" s="16" t="str">
        <f>Base!C116</f>
        <v>100.8</v>
      </c>
      <c r="C130" s="17" t="str">
        <f>Base!A116</f>
        <v>Despacho del Auditor</v>
      </c>
      <c r="D130" s="48">
        <f>+Base!B116</f>
        <v>429</v>
      </c>
      <c r="E130" s="18" t="str">
        <f>Base!D116</f>
        <v>COMPROBANTES - Comprobantes de Contabilidad</v>
      </c>
      <c r="F130" s="18" t="str">
        <f>Base!E116</f>
        <v>Comprobantes de conciliaciones con el banco del estado No.viembre de 1996</v>
      </c>
      <c r="G130" s="19">
        <f>Base!F116</f>
        <v>35370</v>
      </c>
      <c r="H130" s="19">
        <f>Base!G116</f>
        <v>35368</v>
      </c>
      <c r="I130" s="16"/>
      <c r="J130" s="16"/>
      <c r="K130" s="20" t="str">
        <f>Base!J116</f>
        <v>(1/1)</v>
      </c>
      <c r="L130" s="20" t="str">
        <f>Base!K116</f>
        <v>N/A</v>
      </c>
      <c r="M130" s="20">
        <f>Base!L116</f>
        <v>9</v>
      </c>
      <c r="N130" s="16"/>
      <c r="O130" s="16"/>
      <c r="P130" s="20">
        <f>Base!H116</f>
        <v>6</v>
      </c>
      <c r="Q130" s="20">
        <f>Base!I116</f>
        <v>37</v>
      </c>
      <c r="R130" s="59" t="s">
        <v>561</v>
      </c>
      <c r="S130" s="59" t="s">
        <v>562</v>
      </c>
      <c r="T130" s="51" t="str">
        <f>Base!M116</f>
        <v xml:space="preserve">Argollado </v>
      </c>
    </row>
    <row r="131" spans="1:20" ht="45" x14ac:dyDescent="0.25">
      <c r="A131" s="16">
        <v>116</v>
      </c>
      <c r="B131" s="16" t="str">
        <f>Base!C117</f>
        <v>100.8</v>
      </c>
      <c r="C131" s="17" t="str">
        <f>Base!A117</f>
        <v>Despacho del Auditor</v>
      </c>
      <c r="D131" s="48">
        <f>+Base!B117</f>
        <v>430</v>
      </c>
      <c r="E131" s="18" t="str">
        <f>Base!D117</f>
        <v>COMPROBANTES - Comprobantes de Contabilidad</v>
      </c>
      <c r="F131" s="18" t="str">
        <f>Base!E117</f>
        <v>Comprobantes de conciliaciones con el banco del estado diciembre de 1996</v>
      </c>
      <c r="G131" s="19">
        <f>Base!F117</f>
        <v>35400</v>
      </c>
      <c r="H131" s="19">
        <f>Base!G117</f>
        <v>35429</v>
      </c>
      <c r="I131" s="16"/>
      <c r="J131" s="16"/>
      <c r="K131" s="20" t="str">
        <f>Base!J117</f>
        <v>(1/1)</v>
      </c>
      <c r="L131" s="20" t="str">
        <f>Base!K117</f>
        <v>N/A</v>
      </c>
      <c r="M131" s="20">
        <f>Base!L117</f>
        <v>9</v>
      </c>
      <c r="N131" s="16"/>
      <c r="O131" s="16"/>
      <c r="P131" s="20">
        <f>Base!H117</f>
        <v>6</v>
      </c>
      <c r="Q131" s="20">
        <f>Base!I117</f>
        <v>38</v>
      </c>
      <c r="R131" s="59" t="s">
        <v>561</v>
      </c>
      <c r="S131" s="59" t="s">
        <v>562</v>
      </c>
      <c r="T131" s="51" t="str">
        <f>Base!M117</f>
        <v xml:space="preserve">Argollado </v>
      </c>
    </row>
    <row r="132" spans="1:20" ht="45" x14ac:dyDescent="0.25">
      <c r="A132" s="16">
        <v>117</v>
      </c>
      <c r="B132" s="16" t="str">
        <f>Base!C118</f>
        <v>100.8</v>
      </c>
      <c r="C132" s="17" t="str">
        <f>Base!A118</f>
        <v>Despacho del Auditor</v>
      </c>
      <c r="D132" s="48">
        <f>+Base!B118</f>
        <v>14157</v>
      </c>
      <c r="E132" s="18" t="str">
        <f>Base!D118</f>
        <v>COMPROBANTES - Comprobantes de Contabilidad</v>
      </c>
      <c r="F132" s="18" t="str">
        <f>Base!E118</f>
        <v>Comprobante de ajustes por inflacion y depreciacion</v>
      </c>
      <c r="G132" s="19">
        <f>Base!F118</f>
        <v>36161</v>
      </c>
      <c r="H132" s="19">
        <f>Base!G118</f>
        <v>36317</v>
      </c>
      <c r="I132" s="16"/>
      <c r="J132" s="16"/>
      <c r="K132" s="20" t="str">
        <f>Base!J118</f>
        <v>(1/1)</v>
      </c>
      <c r="L132" s="20" t="str">
        <f>Base!K118</f>
        <v>N/A</v>
      </c>
      <c r="M132" s="20">
        <f>Base!L118</f>
        <v>80</v>
      </c>
      <c r="N132" s="16"/>
      <c r="O132" s="16"/>
      <c r="P132" s="20">
        <f>Base!H118</f>
        <v>6</v>
      </c>
      <c r="Q132" s="20">
        <f>Base!I118</f>
        <v>69</v>
      </c>
      <c r="R132" s="59" t="s">
        <v>561</v>
      </c>
      <c r="S132" s="59" t="s">
        <v>562</v>
      </c>
      <c r="T132" s="51" t="str">
        <f>Base!M118</f>
        <v>N/A</v>
      </c>
    </row>
    <row r="133" spans="1:20" ht="45" x14ac:dyDescent="0.25">
      <c r="A133" s="16">
        <v>118</v>
      </c>
      <c r="B133" s="16" t="str">
        <f>Base!C119</f>
        <v>100.8</v>
      </c>
      <c r="C133" s="17" t="str">
        <f>Base!A119</f>
        <v>Despacho del Auditor</v>
      </c>
      <c r="D133" s="48">
        <f>+Base!B119</f>
        <v>431</v>
      </c>
      <c r="E133" s="18" t="str">
        <f>Base!D119</f>
        <v>COMPROBANTES - Comprobantes de Contabilidad</v>
      </c>
      <c r="F133" s="18" t="str">
        <f>Base!E119</f>
        <v>Comprobantes de conciliaciones con el banco banco cafetero enenro de 1996</v>
      </c>
      <c r="G133" s="19">
        <f>Base!F119</f>
        <v>35065</v>
      </c>
      <c r="H133" s="19">
        <f>Base!G119</f>
        <v>35095</v>
      </c>
      <c r="I133" s="16"/>
      <c r="J133" s="16"/>
      <c r="K133" s="20" t="str">
        <f>Base!J119</f>
        <v>(1/1)</v>
      </c>
      <c r="L133" s="20" t="str">
        <f>Base!K119</f>
        <v>N/A</v>
      </c>
      <c r="M133" s="20">
        <f>Base!L119</f>
        <v>29</v>
      </c>
      <c r="N133" s="16"/>
      <c r="O133" s="16"/>
      <c r="P133" s="20">
        <f>Base!H119</f>
        <v>7</v>
      </c>
      <c r="Q133" s="20">
        <f>Base!I119</f>
        <v>1</v>
      </c>
      <c r="R133" s="59" t="s">
        <v>561</v>
      </c>
      <c r="S133" s="59" t="s">
        <v>562</v>
      </c>
      <c r="T133" s="51" t="str">
        <f>Base!M119</f>
        <v xml:space="preserve">Argollado </v>
      </c>
    </row>
    <row r="134" spans="1:20" ht="45" x14ac:dyDescent="0.25">
      <c r="A134" s="16">
        <v>119</v>
      </c>
      <c r="B134" s="16" t="str">
        <f>Base!C120</f>
        <v>100.8</v>
      </c>
      <c r="C134" s="17" t="str">
        <f>Base!A120</f>
        <v>Despacho del Auditor</v>
      </c>
      <c r="D134" s="48">
        <f>+Base!B120</f>
        <v>432</v>
      </c>
      <c r="E134" s="18" t="str">
        <f>Base!D120</f>
        <v>COMPROBANTES - Comprobantes de Contabilidad</v>
      </c>
      <c r="F134" s="18" t="str">
        <f>Base!E120</f>
        <v>Comprobantes de conciliaciones con el banco banco cafetero febrero de 1996</v>
      </c>
      <c r="G134" s="19">
        <f>Base!F120</f>
        <v>35096</v>
      </c>
      <c r="H134" s="19">
        <f>Base!G120</f>
        <v>35124</v>
      </c>
      <c r="I134" s="16"/>
      <c r="J134" s="16"/>
      <c r="K134" s="20" t="str">
        <f>Base!J120</f>
        <v>(1/1)</v>
      </c>
      <c r="L134" s="20" t="str">
        <f>Base!K120</f>
        <v>N/A</v>
      </c>
      <c r="M134" s="20">
        <f>Base!L120</f>
        <v>29</v>
      </c>
      <c r="N134" s="16"/>
      <c r="O134" s="16"/>
      <c r="P134" s="20">
        <f>Base!H120</f>
        <v>7</v>
      </c>
      <c r="Q134" s="20">
        <f>Base!I120</f>
        <v>2</v>
      </c>
      <c r="R134" s="59" t="s">
        <v>561</v>
      </c>
      <c r="S134" s="59" t="s">
        <v>562</v>
      </c>
      <c r="T134" s="51" t="str">
        <f>Base!M120</f>
        <v xml:space="preserve">Argollado </v>
      </c>
    </row>
    <row r="135" spans="1:20" ht="45" x14ac:dyDescent="0.25">
      <c r="A135" s="16">
        <v>120</v>
      </c>
      <c r="B135" s="16" t="str">
        <f>Base!C121</f>
        <v>100.8</v>
      </c>
      <c r="C135" s="17" t="str">
        <f>Base!A121</f>
        <v>Despacho del Auditor</v>
      </c>
      <c r="D135" s="48">
        <f>+Base!B121</f>
        <v>433</v>
      </c>
      <c r="E135" s="18" t="str">
        <f>Base!D121</f>
        <v>COMPROBANTES - Comprobantes de Contabilidad</v>
      </c>
      <c r="F135" s="18" t="str">
        <f>Base!E121</f>
        <v>Comprobantes de conciliaciones con el banco banco cafetero marzo de 1996</v>
      </c>
      <c r="G135" s="19">
        <f>Base!F121</f>
        <v>35125</v>
      </c>
      <c r="H135" s="19">
        <f>Base!G121</f>
        <v>35155</v>
      </c>
      <c r="I135" s="16"/>
      <c r="J135" s="16"/>
      <c r="K135" s="20" t="str">
        <f>Base!J121</f>
        <v>(1/1)</v>
      </c>
      <c r="L135" s="20" t="str">
        <f>Base!K121</f>
        <v>N/A</v>
      </c>
      <c r="M135" s="20">
        <f>Base!L121</f>
        <v>29</v>
      </c>
      <c r="N135" s="16"/>
      <c r="O135" s="16"/>
      <c r="P135" s="20">
        <f>Base!H121</f>
        <v>7</v>
      </c>
      <c r="Q135" s="20">
        <f>Base!I121</f>
        <v>3</v>
      </c>
      <c r="R135" s="59" t="s">
        <v>561</v>
      </c>
      <c r="S135" s="59" t="s">
        <v>562</v>
      </c>
      <c r="T135" s="51" t="str">
        <f>Base!M121</f>
        <v xml:space="preserve">Argollado </v>
      </c>
    </row>
    <row r="136" spans="1:20" ht="45" x14ac:dyDescent="0.25">
      <c r="A136" s="16">
        <v>121</v>
      </c>
      <c r="B136" s="16" t="str">
        <f>Base!C122</f>
        <v>100.8</v>
      </c>
      <c r="C136" s="17" t="str">
        <f>Base!A122</f>
        <v>Despacho del Auditor</v>
      </c>
      <c r="D136" s="48">
        <f>+Base!B122</f>
        <v>434</v>
      </c>
      <c r="E136" s="18" t="str">
        <f>Base!D122</f>
        <v>COMPROBANTES - Comprobantes de Contabilidad</v>
      </c>
      <c r="F136" s="18" t="str">
        <f>Base!E122</f>
        <v>Comprobantes de conciliaciones con el banco bancafe abril de 1996</v>
      </c>
      <c r="G136" s="19">
        <f>Base!F122</f>
        <v>35156</v>
      </c>
      <c r="H136" s="19">
        <f>Base!G122</f>
        <v>35185</v>
      </c>
      <c r="I136" s="16"/>
      <c r="J136" s="16"/>
      <c r="K136" s="20" t="str">
        <f>Base!J122</f>
        <v>(1/1)</v>
      </c>
      <c r="L136" s="20" t="str">
        <f>Base!K122</f>
        <v>N/A</v>
      </c>
      <c r="M136" s="20">
        <f>Base!L122</f>
        <v>30</v>
      </c>
      <c r="N136" s="16"/>
      <c r="O136" s="16"/>
      <c r="P136" s="20">
        <f>Base!H122</f>
        <v>7</v>
      </c>
      <c r="Q136" s="20">
        <f>Base!I122</f>
        <v>4</v>
      </c>
      <c r="R136" s="59" t="s">
        <v>561</v>
      </c>
      <c r="S136" s="59" t="s">
        <v>562</v>
      </c>
      <c r="T136" s="51" t="str">
        <f>Base!M122</f>
        <v xml:space="preserve">Argollado </v>
      </c>
    </row>
    <row r="137" spans="1:20" ht="45" x14ac:dyDescent="0.25">
      <c r="A137" s="16">
        <v>122</v>
      </c>
      <c r="B137" s="16" t="str">
        <f>Base!C123</f>
        <v>100.8</v>
      </c>
      <c r="C137" s="17" t="str">
        <f>Base!A123</f>
        <v>Despacho del Auditor</v>
      </c>
      <c r="D137" s="48">
        <f>+Base!B123</f>
        <v>435</v>
      </c>
      <c r="E137" s="18" t="str">
        <f>Base!D123</f>
        <v>COMPROBANTES - Comprobantes de Contabilidad</v>
      </c>
      <c r="F137" s="18" t="str">
        <f>Base!E123</f>
        <v>Comprobantes de conciliaciones con el banco bancafe mayo de 1996</v>
      </c>
      <c r="G137" s="19">
        <f>Base!F123</f>
        <v>35186</v>
      </c>
      <c r="H137" s="19">
        <f>Base!G123</f>
        <v>35216</v>
      </c>
      <c r="I137" s="16"/>
      <c r="J137" s="16"/>
      <c r="K137" s="20" t="str">
        <f>Base!J123</f>
        <v>(1/1)</v>
      </c>
      <c r="L137" s="20" t="str">
        <f>Base!K123</f>
        <v>N/A</v>
      </c>
      <c r="M137" s="20">
        <f>Base!L123</f>
        <v>32</v>
      </c>
      <c r="N137" s="16"/>
      <c r="O137" s="16"/>
      <c r="P137" s="20">
        <f>Base!H123</f>
        <v>7</v>
      </c>
      <c r="Q137" s="20">
        <f>Base!I123</f>
        <v>5</v>
      </c>
      <c r="R137" s="59" t="s">
        <v>561</v>
      </c>
      <c r="S137" s="59" t="s">
        <v>562</v>
      </c>
      <c r="T137" s="51" t="str">
        <f>Base!M123</f>
        <v xml:space="preserve">Argollado </v>
      </c>
    </row>
    <row r="138" spans="1:20" ht="45" x14ac:dyDescent="0.25">
      <c r="A138" s="16">
        <v>123</v>
      </c>
      <c r="B138" s="16" t="str">
        <f>Base!C124</f>
        <v>100.8</v>
      </c>
      <c r="C138" s="17" t="str">
        <f>Base!A124</f>
        <v>Despacho del Auditor</v>
      </c>
      <c r="D138" s="48">
        <f>+Base!B124</f>
        <v>436</v>
      </c>
      <c r="E138" s="18" t="str">
        <f>Base!D124</f>
        <v>COMPROBANTES - Comprobantes de Contabilidad</v>
      </c>
      <c r="F138" s="18" t="str">
        <f>Base!E124</f>
        <v>Comprobantes de conciliaciones con el banco bancafe junio de 1996</v>
      </c>
      <c r="G138" s="19">
        <f>Base!F124</f>
        <v>35217</v>
      </c>
      <c r="H138" s="19">
        <f>Base!G124</f>
        <v>35246</v>
      </c>
      <c r="I138" s="16"/>
      <c r="J138" s="16"/>
      <c r="K138" s="20" t="str">
        <f>Base!J124</f>
        <v>(1/1)</v>
      </c>
      <c r="L138" s="20" t="str">
        <f>Base!K124</f>
        <v>N/A</v>
      </c>
      <c r="M138" s="20">
        <f>Base!L124</f>
        <v>13</v>
      </c>
      <c r="N138" s="16"/>
      <c r="O138" s="16"/>
      <c r="P138" s="20">
        <f>Base!H124</f>
        <v>7</v>
      </c>
      <c r="Q138" s="20">
        <f>Base!I124</f>
        <v>6</v>
      </c>
      <c r="R138" s="59" t="s">
        <v>561</v>
      </c>
      <c r="S138" s="59" t="s">
        <v>562</v>
      </c>
      <c r="T138" s="51" t="str">
        <f>Base!M124</f>
        <v xml:space="preserve">Argollado </v>
      </c>
    </row>
    <row r="139" spans="1:20" ht="45" x14ac:dyDescent="0.25">
      <c r="A139" s="16">
        <v>124</v>
      </c>
      <c r="B139" s="16" t="str">
        <f>Base!C125</f>
        <v>100.8</v>
      </c>
      <c r="C139" s="17" t="str">
        <f>Base!A125</f>
        <v>Despacho del Auditor</v>
      </c>
      <c r="D139" s="48">
        <f>+Base!B125</f>
        <v>437</v>
      </c>
      <c r="E139" s="18" t="str">
        <f>Base!D125</f>
        <v>COMPROBANTES - Comprobantes de Contabilidad</v>
      </c>
      <c r="F139" s="18" t="str">
        <f>Base!E125</f>
        <v>Comprobantes de conciliaciones con el banco bancafe julio de 1996</v>
      </c>
      <c r="G139" s="19">
        <f>Base!F125</f>
        <v>35247</v>
      </c>
      <c r="H139" s="19">
        <f>Base!G125</f>
        <v>35277</v>
      </c>
      <c r="I139" s="16"/>
      <c r="J139" s="16"/>
      <c r="K139" s="20" t="str">
        <f>Base!J125</f>
        <v>(1/1)</v>
      </c>
      <c r="L139" s="20" t="str">
        <f>Base!K125</f>
        <v>N/A</v>
      </c>
      <c r="M139" s="20">
        <f>Base!L125</f>
        <v>13</v>
      </c>
      <c r="N139" s="16"/>
      <c r="O139" s="16"/>
      <c r="P139" s="20">
        <f>Base!H125</f>
        <v>7</v>
      </c>
      <c r="Q139" s="20">
        <f>Base!I125</f>
        <v>7</v>
      </c>
      <c r="R139" s="59" t="s">
        <v>561</v>
      </c>
      <c r="S139" s="59" t="s">
        <v>562</v>
      </c>
      <c r="T139" s="51" t="str">
        <f>Base!M125</f>
        <v xml:space="preserve">Argollado </v>
      </c>
    </row>
    <row r="140" spans="1:20" ht="45" x14ac:dyDescent="0.25">
      <c r="A140" s="16">
        <v>125</v>
      </c>
      <c r="B140" s="16" t="str">
        <f>Base!C126</f>
        <v>100.8</v>
      </c>
      <c r="C140" s="17" t="str">
        <f>Base!A126</f>
        <v>Despacho del Auditor</v>
      </c>
      <c r="D140" s="48">
        <f>+Base!B126</f>
        <v>438</v>
      </c>
      <c r="E140" s="18" t="str">
        <f>Base!D126</f>
        <v>COMPROBANTES - Comprobantes de Contabilidad</v>
      </c>
      <c r="F140" s="18" t="str">
        <f>Base!E126</f>
        <v>Comprobantes de conciliaciones con el banco bancafe agosto de 1996</v>
      </c>
      <c r="G140" s="19">
        <f>Base!F126</f>
        <v>35278</v>
      </c>
      <c r="H140" s="19">
        <f>Base!G126</f>
        <v>35308</v>
      </c>
      <c r="I140" s="16"/>
      <c r="J140" s="16"/>
      <c r="K140" s="20" t="str">
        <f>Base!J126</f>
        <v>(1/1)</v>
      </c>
      <c r="L140" s="20" t="str">
        <f>Base!K126</f>
        <v>N/A</v>
      </c>
      <c r="M140" s="20">
        <f>Base!L126</f>
        <v>12</v>
      </c>
      <c r="N140" s="16"/>
      <c r="O140" s="16"/>
      <c r="P140" s="20">
        <f>Base!H126</f>
        <v>7</v>
      </c>
      <c r="Q140" s="20">
        <f>Base!I126</f>
        <v>8</v>
      </c>
      <c r="R140" s="59" t="s">
        <v>561</v>
      </c>
      <c r="S140" s="59" t="s">
        <v>562</v>
      </c>
      <c r="T140" s="51" t="str">
        <f>Base!M126</f>
        <v xml:space="preserve">Argollado </v>
      </c>
    </row>
    <row r="141" spans="1:20" ht="45" x14ac:dyDescent="0.25">
      <c r="A141" s="16">
        <v>126</v>
      </c>
      <c r="B141" s="16" t="str">
        <f>Base!C127</f>
        <v>100.8</v>
      </c>
      <c r="C141" s="17" t="str">
        <f>Base!A127</f>
        <v>Despacho del Auditor</v>
      </c>
      <c r="D141" s="48">
        <f>+Base!B127</f>
        <v>439</v>
      </c>
      <c r="E141" s="18" t="str">
        <f>Base!D127</f>
        <v>COMPROBANTES - Comprobantes de Contabilidad</v>
      </c>
      <c r="F141" s="18" t="str">
        <f>Base!E127</f>
        <v>Comprobantes de conciliaciones con el banco bancafe septiembre de 1996</v>
      </c>
      <c r="G141" s="19">
        <f>Base!F127</f>
        <v>35309</v>
      </c>
      <c r="H141" s="19">
        <f>Base!G127</f>
        <v>35398</v>
      </c>
      <c r="I141" s="16"/>
      <c r="J141" s="16"/>
      <c r="K141" s="20" t="str">
        <f>Base!J127</f>
        <v>(1/1)</v>
      </c>
      <c r="L141" s="20" t="str">
        <f>Base!K127</f>
        <v>N/A</v>
      </c>
      <c r="M141" s="20">
        <f>Base!L127</f>
        <v>15</v>
      </c>
      <c r="N141" s="16"/>
      <c r="O141" s="16"/>
      <c r="P141" s="20">
        <f>Base!H127</f>
        <v>7</v>
      </c>
      <c r="Q141" s="20">
        <f>Base!I127</f>
        <v>9</v>
      </c>
      <c r="R141" s="59" t="s">
        <v>561</v>
      </c>
      <c r="S141" s="59" t="s">
        <v>562</v>
      </c>
      <c r="T141" s="51" t="str">
        <f>Base!M127</f>
        <v xml:space="preserve">Argollado </v>
      </c>
    </row>
    <row r="142" spans="1:20" ht="45" x14ac:dyDescent="0.25">
      <c r="A142" s="16">
        <v>127</v>
      </c>
      <c r="B142" s="16" t="str">
        <f>Base!C128</f>
        <v>100.8</v>
      </c>
      <c r="C142" s="17" t="str">
        <f>Base!A128</f>
        <v>Despacho del Auditor</v>
      </c>
      <c r="D142" s="48">
        <f>+Base!B128</f>
        <v>440</v>
      </c>
      <c r="E142" s="18" t="str">
        <f>Base!D128</f>
        <v>COMPROBANTES - Comprobantes de Contabilidad</v>
      </c>
      <c r="F142" s="18" t="str">
        <f>Base!E128</f>
        <v>Comprobantes de conciliaciones con el banco bancafe octubre de 1996</v>
      </c>
      <c r="G142" s="19">
        <f>Base!F128</f>
        <v>35339</v>
      </c>
      <c r="H142" s="19">
        <f>Base!G128</f>
        <v>35369</v>
      </c>
      <c r="I142" s="16"/>
      <c r="J142" s="16"/>
      <c r="K142" s="20" t="str">
        <f>Base!J128</f>
        <v>(1/1)</v>
      </c>
      <c r="L142" s="20" t="str">
        <f>Base!K128</f>
        <v>N/A</v>
      </c>
      <c r="M142" s="20">
        <f>Base!L128</f>
        <v>16</v>
      </c>
      <c r="N142" s="16"/>
      <c r="O142" s="16"/>
      <c r="P142" s="20">
        <f>Base!H128</f>
        <v>7</v>
      </c>
      <c r="Q142" s="20">
        <f>Base!I128</f>
        <v>10</v>
      </c>
      <c r="R142" s="59" t="s">
        <v>561</v>
      </c>
      <c r="S142" s="59" t="s">
        <v>562</v>
      </c>
      <c r="T142" s="51" t="str">
        <f>Base!M128</f>
        <v xml:space="preserve">Argollado </v>
      </c>
    </row>
    <row r="143" spans="1:20" ht="45" x14ac:dyDescent="0.25">
      <c r="A143" s="16">
        <v>128</v>
      </c>
      <c r="B143" s="16" t="str">
        <f>Base!C129</f>
        <v>100.8</v>
      </c>
      <c r="C143" s="17" t="str">
        <f>Base!A129</f>
        <v>Despacho del Auditor</v>
      </c>
      <c r="D143" s="48">
        <f>+Base!B129</f>
        <v>441</v>
      </c>
      <c r="E143" s="18" t="str">
        <f>Base!D129</f>
        <v>COMPROBANTES - Comprobantes de Contabilidad</v>
      </c>
      <c r="F143" s="18" t="str">
        <f>Base!E129</f>
        <v>Comprobantes de conciliaciones con el banco bancafe No.vimbre de 1996</v>
      </c>
      <c r="G143" s="19">
        <f>Base!F129</f>
        <v>35370</v>
      </c>
      <c r="H143" s="19">
        <f>Base!G129</f>
        <v>35094</v>
      </c>
      <c r="I143" s="16"/>
      <c r="J143" s="16"/>
      <c r="K143" s="20" t="str">
        <f>Base!J129</f>
        <v>(1/1)</v>
      </c>
      <c r="L143" s="20" t="str">
        <f>Base!K129</f>
        <v>N/A</v>
      </c>
      <c r="M143" s="20">
        <f>Base!L129</f>
        <v>17</v>
      </c>
      <c r="N143" s="16"/>
      <c r="O143" s="16"/>
      <c r="P143" s="20">
        <f>Base!H129</f>
        <v>7</v>
      </c>
      <c r="Q143" s="20">
        <f>Base!I129</f>
        <v>11</v>
      </c>
      <c r="R143" s="59" t="s">
        <v>561</v>
      </c>
      <c r="S143" s="59" t="s">
        <v>562</v>
      </c>
      <c r="T143" s="51" t="str">
        <f>Base!M129</f>
        <v xml:space="preserve">Argollado </v>
      </c>
    </row>
    <row r="144" spans="1:20" ht="45" x14ac:dyDescent="0.25">
      <c r="A144" s="16">
        <v>129</v>
      </c>
      <c r="B144" s="16" t="str">
        <f>Base!C130</f>
        <v>100.8</v>
      </c>
      <c r="C144" s="17" t="str">
        <f>Base!A130</f>
        <v>Despacho del Auditor</v>
      </c>
      <c r="D144" s="48">
        <f>+Base!B130</f>
        <v>442</v>
      </c>
      <c r="E144" s="18" t="str">
        <f>Base!D130</f>
        <v>COMPROBANTES - Comprobantes de Contabilidad</v>
      </c>
      <c r="F144" s="18" t="str">
        <f>Base!E130</f>
        <v>Comprobantes de conciliaciones con el banco bancafe diciembre de 1996</v>
      </c>
      <c r="G144" s="19">
        <f>Base!F130</f>
        <v>35400</v>
      </c>
      <c r="H144" s="19">
        <f>Base!G130</f>
        <v>35430</v>
      </c>
      <c r="I144" s="16"/>
      <c r="J144" s="16"/>
      <c r="K144" s="20" t="str">
        <f>Base!J130</f>
        <v>(1/1)</v>
      </c>
      <c r="L144" s="20" t="str">
        <f>Base!K130</f>
        <v>N/A</v>
      </c>
      <c r="M144" s="20">
        <f>Base!L130</f>
        <v>14</v>
      </c>
      <c r="N144" s="16"/>
      <c r="O144" s="16"/>
      <c r="P144" s="20">
        <f>Base!H130</f>
        <v>7</v>
      </c>
      <c r="Q144" s="20">
        <f>Base!I130</f>
        <v>12</v>
      </c>
      <c r="R144" s="59" t="s">
        <v>561</v>
      </c>
      <c r="S144" s="59" t="s">
        <v>562</v>
      </c>
      <c r="T144" s="51" t="str">
        <f>Base!M130</f>
        <v xml:space="preserve">Argollado </v>
      </c>
    </row>
    <row r="145" spans="1:20" ht="45" x14ac:dyDescent="0.25">
      <c r="A145" s="16">
        <v>130</v>
      </c>
      <c r="B145" s="16" t="str">
        <f>Base!C131</f>
        <v>100.8</v>
      </c>
      <c r="C145" s="17" t="str">
        <f>Base!A131</f>
        <v>Despacho del Auditor</v>
      </c>
      <c r="D145" s="48">
        <f>+Base!B131</f>
        <v>443</v>
      </c>
      <c r="E145" s="18" t="str">
        <f>Base!D131</f>
        <v>COMPROBANTES - Comprobantes de Contabilidad</v>
      </c>
      <c r="F145" s="18" t="str">
        <f>Base!E131</f>
        <v>Comprobantes de conciliaciones con el banco banco comercial antioqueño enero de 1996</v>
      </c>
      <c r="G145" s="19">
        <f>Base!F131</f>
        <v>35065</v>
      </c>
      <c r="H145" s="19">
        <f>Base!G131</f>
        <v>35095</v>
      </c>
      <c r="I145" s="16"/>
      <c r="J145" s="16"/>
      <c r="K145" s="20" t="str">
        <f>Base!J131</f>
        <v>(1/1)</v>
      </c>
      <c r="L145" s="20" t="str">
        <f>Base!K131</f>
        <v>N/A</v>
      </c>
      <c r="M145" s="20">
        <f>Base!L131</f>
        <v>11</v>
      </c>
      <c r="N145" s="16"/>
      <c r="O145" s="16"/>
      <c r="P145" s="20">
        <f>Base!H131</f>
        <v>7</v>
      </c>
      <c r="Q145" s="20">
        <f>Base!I131</f>
        <v>13</v>
      </c>
      <c r="R145" s="59" t="s">
        <v>561</v>
      </c>
      <c r="S145" s="59" t="s">
        <v>562</v>
      </c>
      <c r="T145" s="51" t="str">
        <f>Base!M131</f>
        <v xml:space="preserve">Argollado </v>
      </c>
    </row>
    <row r="146" spans="1:20" ht="45" x14ac:dyDescent="0.25">
      <c r="A146" s="16">
        <v>131</v>
      </c>
      <c r="B146" s="16" t="str">
        <f>Base!C132</f>
        <v>100.8</v>
      </c>
      <c r="C146" s="17" t="str">
        <f>Base!A132</f>
        <v>Despacho del Auditor</v>
      </c>
      <c r="D146" s="48">
        <f>+Base!B132</f>
        <v>444</v>
      </c>
      <c r="E146" s="18" t="str">
        <f>Base!D132</f>
        <v>COMPROBANTES - Comprobantes de Contabilidad</v>
      </c>
      <c r="F146" s="18" t="str">
        <f>Base!E132</f>
        <v>Comprobantes de conciliaciones con el banco banco comercial antioqueño febrero de 1996</v>
      </c>
      <c r="G146" s="19">
        <f>Base!F132</f>
        <v>35096</v>
      </c>
      <c r="H146" s="19">
        <f>Base!G132</f>
        <v>35124</v>
      </c>
      <c r="I146" s="16"/>
      <c r="J146" s="16"/>
      <c r="K146" s="20" t="str">
        <f>Base!J132</f>
        <v>(1/1)</v>
      </c>
      <c r="L146" s="20" t="str">
        <f>Base!K132</f>
        <v>N/A</v>
      </c>
      <c r="M146" s="20">
        <f>Base!L132</f>
        <v>7</v>
      </c>
      <c r="N146" s="16"/>
      <c r="O146" s="16"/>
      <c r="P146" s="20">
        <f>Base!H132</f>
        <v>7</v>
      </c>
      <c r="Q146" s="20">
        <f>Base!I132</f>
        <v>14</v>
      </c>
      <c r="R146" s="59" t="s">
        <v>561</v>
      </c>
      <c r="S146" s="59" t="s">
        <v>562</v>
      </c>
      <c r="T146" s="51" t="str">
        <f>Base!M132</f>
        <v xml:space="preserve">Argollado </v>
      </c>
    </row>
    <row r="147" spans="1:20" ht="45" x14ac:dyDescent="0.25">
      <c r="A147" s="16">
        <v>132</v>
      </c>
      <c r="B147" s="16" t="str">
        <f>Base!C133</f>
        <v>100.8</v>
      </c>
      <c r="C147" s="17" t="str">
        <f>Base!A133</f>
        <v>Despacho del Auditor</v>
      </c>
      <c r="D147" s="48">
        <f>+Base!B133</f>
        <v>445</v>
      </c>
      <c r="E147" s="18" t="str">
        <f>Base!D133</f>
        <v>COMPROBANTES - Comprobantes de Contabilidad</v>
      </c>
      <c r="F147" s="18" t="str">
        <f>Base!E133</f>
        <v>Comprobantes de conciliaciones con el banco banco comercial antioqueño marzo de 1996</v>
      </c>
      <c r="G147" s="19">
        <f>Base!F133</f>
        <v>35125</v>
      </c>
      <c r="H147" s="19">
        <f>Base!G133</f>
        <v>35155</v>
      </c>
      <c r="I147" s="16"/>
      <c r="J147" s="16"/>
      <c r="K147" s="20" t="str">
        <f>Base!J133</f>
        <v>(1/1)</v>
      </c>
      <c r="L147" s="20" t="str">
        <f>Base!K133</f>
        <v>N/A</v>
      </c>
      <c r="M147" s="20">
        <f>Base!L133</f>
        <v>7</v>
      </c>
      <c r="N147" s="16"/>
      <c r="O147" s="16"/>
      <c r="P147" s="20">
        <f>Base!H133</f>
        <v>7</v>
      </c>
      <c r="Q147" s="20">
        <f>Base!I133</f>
        <v>15</v>
      </c>
      <c r="R147" s="59" t="s">
        <v>561</v>
      </c>
      <c r="S147" s="59" t="s">
        <v>562</v>
      </c>
      <c r="T147" s="51" t="str">
        <f>Base!M133</f>
        <v xml:space="preserve">Argollado </v>
      </c>
    </row>
    <row r="148" spans="1:20" ht="45" x14ac:dyDescent="0.25">
      <c r="A148" s="16">
        <v>133</v>
      </c>
      <c r="B148" s="16" t="str">
        <f>Base!C134</f>
        <v>100.8</v>
      </c>
      <c r="C148" s="17" t="str">
        <f>Base!A134</f>
        <v>Despacho del Auditor</v>
      </c>
      <c r="D148" s="48">
        <f>+Base!B134</f>
        <v>446</v>
      </c>
      <c r="E148" s="18" t="str">
        <f>Base!D134</f>
        <v>COMPROBANTES - Comprobantes de Contabilidad</v>
      </c>
      <c r="F148" s="18" t="str">
        <f>Base!E134</f>
        <v>Comprobantes de conciliaciones con el banco banco comercial antioqueño abril de 1996</v>
      </c>
      <c r="G148" s="19">
        <f>Base!F134</f>
        <v>35156</v>
      </c>
      <c r="H148" s="19">
        <f>Base!G134</f>
        <v>35185</v>
      </c>
      <c r="I148" s="16"/>
      <c r="J148" s="16"/>
      <c r="K148" s="20" t="str">
        <f>Base!J134</f>
        <v>(1/1)</v>
      </c>
      <c r="L148" s="20" t="str">
        <f>Base!K134</f>
        <v>N/A</v>
      </c>
      <c r="M148" s="20">
        <f>Base!L134</f>
        <v>8</v>
      </c>
      <c r="N148" s="16"/>
      <c r="O148" s="16"/>
      <c r="P148" s="20">
        <f>Base!H134</f>
        <v>7</v>
      </c>
      <c r="Q148" s="20">
        <f>Base!I134</f>
        <v>16</v>
      </c>
      <c r="R148" s="59" t="s">
        <v>561</v>
      </c>
      <c r="S148" s="59" t="s">
        <v>562</v>
      </c>
      <c r="T148" s="51" t="str">
        <f>Base!M134</f>
        <v xml:space="preserve">Argollado </v>
      </c>
    </row>
    <row r="149" spans="1:20" ht="45" x14ac:dyDescent="0.25">
      <c r="A149" s="16">
        <v>134</v>
      </c>
      <c r="B149" s="16" t="str">
        <f>Base!C135</f>
        <v>100.8</v>
      </c>
      <c r="C149" s="17" t="str">
        <f>Base!A135</f>
        <v>Despacho del Auditor</v>
      </c>
      <c r="D149" s="48">
        <f>+Base!B135</f>
        <v>447</v>
      </c>
      <c r="E149" s="18" t="str">
        <f>Base!D135</f>
        <v>COMPROBANTES - Comprobantes de Contabilidad</v>
      </c>
      <c r="F149" s="18" t="str">
        <f>Base!E135</f>
        <v>Comprobantes de conciliaciones con el banco banco comercial antioqueño mayo de 1996</v>
      </c>
      <c r="G149" s="19">
        <f>Base!F135</f>
        <v>35186</v>
      </c>
      <c r="H149" s="19">
        <f>Base!G135</f>
        <v>35216</v>
      </c>
      <c r="I149" s="16"/>
      <c r="J149" s="16"/>
      <c r="K149" s="20" t="str">
        <f>Base!J135</f>
        <v>(1/1)</v>
      </c>
      <c r="L149" s="20" t="str">
        <f>Base!K135</f>
        <v>N/A</v>
      </c>
      <c r="M149" s="20">
        <f>Base!L135</f>
        <v>7</v>
      </c>
      <c r="N149" s="16"/>
      <c r="O149" s="16"/>
      <c r="P149" s="20">
        <f>Base!H135</f>
        <v>7</v>
      </c>
      <c r="Q149" s="20">
        <f>Base!I135</f>
        <v>17</v>
      </c>
      <c r="R149" s="59" t="s">
        <v>561</v>
      </c>
      <c r="S149" s="59" t="s">
        <v>562</v>
      </c>
      <c r="T149" s="51" t="str">
        <f>Base!M135</f>
        <v xml:space="preserve">Argollado </v>
      </c>
    </row>
    <row r="150" spans="1:20" ht="45" x14ac:dyDescent="0.25">
      <c r="A150" s="16">
        <v>135</v>
      </c>
      <c r="B150" s="16" t="str">
        <f>Base!C136</f>
        <v>100.8</v>
      </c>
      <c r="C150" s="17" t="str">
        <f>Base!A136</f>
        <v>Despacho del Auditor</v>
      </c>
      <c r="D150" s="48">
        <f>+Base!B136</f>
        <v>448</v>
      </c>
      <c r="E150" s="18" t="str">
        <f>Base!D136</f>
        <v>COMPROBANTES - Comprobantes de Contabilidad</v>
      </c>
      <c r="F150" s="18" t="str">
        <f>Base!E136</f>
        <v>Comprobantes de conciliaciones con el banco banco comercial antioqueño junio de 1996</v>
      </c>
      <c r="G150" s="19">
        <f>Base!F136</f>
        <v>35217</v>
      </c>
      <c r="H150" s="19">
        <f>Base!G136</f>
        <v>35246</v>
      </c>
      <c r="I150" s="16"/>
      <c r="J150" s="16"/>
      <c r="K150" s="20" t="str">
        <f>Base!J136</f>
        <v>(1/1)</v>
      </c>
      <c r="L150" s="20" t="str">
        <f>Base!K136</f>
        <v>N/A</v>
      </c>
      <c r="M150" s="20">
        <f>Base!L136</f>
        <v>4</v>
      </c>
      <c r="N150" s="16"/>
      <c r="O150" s="16"/>
      <c r="P150" s="20">
        <f>Base!H136</f>
        <v>7</v>
      </c>
      <c r="Q150" s="20">
        <f>Base!I136</f>
        <v>18</v>
      </c>
      <c r="R150" s="59" t="s">
        <v>561</v>
      </c>
      <c r="S150" s="59" t="s">
        <v>562</v>
      </c>
      <c r="T150" s="51" t="str">
        <f>Base!M136</f>
        <v xml:space="preserve">Argollado </v>
      </c>
    </row>
    <row r="151" spans="1:20" ht="45" x14ac:dyDescent="0.25">
      <c r="A151" s="16">
        <v>136</v>
      </c>
      <c r="B151" s="16" t="str">
        <f>Base!C137</f>
        <v>100.8</v>
      </c>
      <c r="C151" s="17" t="str">
        <f>Base!A137</f>
        <v>Despacho del Auditor</v>
      </c>
      <c r="D151" s="48">
        <f>+Base!B137</f>
        <v>449</v>
      </c>
      <c r="E151" s="18" t="str">
        <f>Base!D137</f>
        <v>COMPROBANTES - Comprobantes de Contabilidad</v>
      </c>
      <c r="F151" s="18" t="str">
        <f>Base!E137</f>
        <v>Comprobantes de conciliaciones con el banco banco comercial antioqueño julio de 1996</v>
      </c>
      <c r="G151" s="19">
        <f>Base!F137</f>
        <v>35247</v>
      </c>
      <c r="H151" s="19">
        <f>Base!G137</f>
        <v>35325</v>
      </c>
      <c r="I151" s="16"/>
      <c r="J151" s="16"/>
      <c r="K151" s="20" t="str">
        <f>Base!J137</f>
        <v>(1/1)</v>
      </c>
      <c r="L151" s="20" t="str">
        <f>Base!K137</f>
        <v>N/A</v>
      </c>
      <c r="M151" s="20">
        <f>Base!L137</f>
        <v>5</v>
      </c>
      <c r="N151" s="16"/>
      <c r="O151" s="16"/>
      <c r="P151" s="20">
        <f>Base!H137</f>
        <v>7</v>
      </c>
      <c r="Q151" s="20">
        <f>Base!I137</f>
        <v>19</v>
      </c>
      <c r="R151" s="59" t="s">
        <v>561</v>
      </c>
      <c r="S151" s="59" t="s">
        <v>562</v>
      </c>
      <c r="T151" s="51" t="str">
        <f>Base!M137</f>
        <v xml:space="preserve">Argollado </v>
      </c>
    </row>
    <row r="152" spans="1:20" ht="45" x14ac:dyDescent="0.25">
      <c r="A152" s="16">
        <v>137</v>
      </c>
      <c r="B152" s="16" t="str">
        <f>Base!C138</f>
        <v>100.8</v>
      </c>
      <c r="C152" s="17" t="str">
        <f>Base!A138</f>
        <v>Despacho del Auditor</v>
      </c>
      <c r="D152" s="48">
        <f>+Base!B138</f>
        <v>450</v>
      </c>
      <c r="E152" s="18" t="str">
        <f>Base!D138</f>
        <v>COMPROBANTES - Comprobantes de Contabilidad</v>
      </c>
      <c r="F152" s="18" t="str">
        <f>Base!E138</f>
        <v>Comprobantes de conciliaciones con el banco bancoquia agosto de 1996</v>
      </c>
      <c r="G152" s="19">
        <f>Base!F138</f>
        <v>35278</v>
      </c>
      <c r="H152" s="19">
        <f>Base!G138</f>
        <v>35308</v>
      </c>
      <c r="I152" s="16"/>
      <c r="J152" s="16"/>
      <c r="K152" s="20" t="str">
        <f>Base!J138</f>
        <v>(1/1)</v>
      </c>
      <c r="L152" s="20" t="str">
        <f>Base!K138</f>
        <v>N/A</v>
      </c>
      <c r="M152" s="20">
        <f>Base!L138</f>
        <v>4</v>
      </c>
      <c r="N152" s="16"/>
      <c r="O152" s="16"/>
      <c r="P152" s="20">
        <f>Base!H138</f>
        <v>7</v>
      </c>
      <c r="Q152" s="20">
        <f>Base!I138</f>
        <v>20</v>
      </c>
      <c r="R152" s="59" t="s">
        <v>561</v>
      </c>
      <c r="S152" s="59" t="s">
        <v>562</v>
      </c>
      <c r="T152" s="51" t="str">
        <f>Base!M138</f>
        <v xml:space="preserve">Argollado </v>
      </c>
    </row>
    <row r="153" spans="1:20" ht="45" x14ac:dyDescent="0.25">
      <c r="A153" s="16">
        <v>138</v>
      </c>
      <c r="B153" s="16" t="str">
        <f>Base!C139</f>
        <v>100.8</v>
      </c>
      <c r="C153" s="17" t="str">
        <f>Base!A139</f>
        <v>Despacho del Auditor</v>
      </c>
      <c r="D153" s="48">
        <f>+Base!B139</f>
        <v>451</v>
      </c>
      <c r="E153" s="18" t="str">
        <f>Base!D139</f>
        <v>COMPROBANTES - Comprobantes de Contabilidad</v>
      </c>
      <c r="F153" s="18" t="str">
        <f>Base!E139</f>
        <v>Comprobantes de conciliaciones con el banco bancoquia septiembre de 1996</v>
      </c>
      <c r="G153" s="19">
        <f>Base!F139</f>
        <v>35309</v>
      </c>
      <c r="H153" s="19">
        <f>Base!G139</f>
        <v>35398</v>
      </c>
      <c r="I153" s="16"/>
      <c r="J153" s="16"/>
      <c r="K153" s="20" t="str">
        <f>Base!J139</f>
        <v>(1/1)</v>
      </c>
      <c r="L153" s="20" t="str">
        <f>Base!K139</f>
        <v>N/A</v>
      </c>
      <c r="M153" s="20">
        <f>Base!L139</f>
        <v>5</v>
      </c>
      <c r="N153" s="16"/>
      <c r="O153" s="16"/>
      <c r="P153" s="20">
        <f>Base!H139</f>
        <v>7</v>
      </c>
      <c r="Q153" s="20">
        <f>Base!I139</f>
        <v>21</v>
      </c>
      <c r="R153" s="59" t="s">
        <v>561</v>
      </c>
      <c r="S153" s="59" t="s">
        <v>562</v>
      </c>
      <c r="T153" s="51" t="str">
        <f>Base!M139</f>
        <v xml:space="preserve">Argollado </v>
      </c>
    </row>
    <row r="154" spans="1:20" ht="45" x14ac:dyDescent="0.25">
      <c r="A154" s="16">
        <v>139</v>
      </c>
      <c r="B154" s="16" t="str">
        <f>Base!C140</f>
        <v>100.8</v>
      </c>
      <c r="C154" s="17" t="str">
        <f>Base!A140</f>
        <v>Despacho del Auditor</v>
      </c>
      <c r="D154" s="48">
        <f>+Base!B140</f>
        <v>452</v>
      </c>
      <c r="E154" s="18" t="str">
        <f>Base!D140</f>
        <v>COMPROBANTES - Comprobantes de Contabilidad</v>
      </c>
      <c r="F154" s="18" t="str">
        <f>Base!E140</f>
        <v>Comprobantes de conciliaciones con el banco bancoquia octubre de 1996</v>
      </c>
      <c r="G154" s="19">
        <f>Base!F140</f>
        <v>35339</v>
      </c>
      <c r="H154" s="19">
        <f>Base!G140</f>
        <v>35369</v>
      </c>
      <c r="I154" s="16"/>
      <c r="J154" s="16"/>
      <c r="K154" s="20" t="str">
        <f>Base!J140</f>
        <v>(1/1)</v>
      </c>
      <c r="L154" s="20" t="str">
        <f>Base!K140</f>
        <v>N/A</v>
      </c>
      <c r="M154" s="20">
        <f>Base!L140</f>
        <v>6</v>
      </c>
      <c r="N154" s="16"/>
      <c r="O154" s="16"/>
      <c r="P154" s="20">
        <f>Base!H140</f>
        <v>7</v>
      </c>
      <c r="Q154" s="20">
        <f>Base!I140</f>
        <v>22</v>
      </c>
      <c r="R154" s="59" t="s">
        <v>561</v>
      </c>
      <c r="S154" s="59" t="s">
        <v>562</v>
      </c>
      <c r="T154" s="51" t="str">
        <f>Base!M140</f>
        <v xml:space="preserve">Argollado </v>
      </c>
    </row>
    <row r="155" spans="1:20" ht="45" x14ac:dyDescent="0.25">
      <c r="A155" s="16">
        <v>140</v>
      </c>
      <c r="B155" s="16" t="str">
        <f>Base!C141</f>
        <v>100.8</v>
      </c>
      <c r="C155" s="17" t="str">
        <f>Base!A141</f>
        <v>Despacho del Auditor</v>
      </c>
      <c r="D155" s="48">
        <f>+Base!B141</f>
        <v>453</v>
      </c>
      <c r="E155" s="18" t="str">
        <f>Base!D141</f>
        <v>COMPROBANTES - Comprobantes de Contabilidad</v>
      </c>
      <c r="F155" s="18" t="str">
        <f>Base!E141</f>
        <v>Comprobantes de conciliaciones con el banco bancoquia No.viembre de 1996</v>
      </c>
      <c r="G155" s="19">
        <f>Base!F141</f>
        <v>35370</v>
      </c>
      <c r="H155" s="19">
        <f>Base!G141</f>
        <v>35094</v>
      </c>
      <c r="I155" s="16"/>
      <c r="J155" s="16"/>
      <c r="K155" s="20" t="str">
        <f>Base!J141</f>
        <v>(1/1)</v>
      </c>
      <c r="L155" s="20" t="str">
        <f>Base!K141</f>
        <v>N/A</v>
      </c>
      <c r="M155" s="20">
        <f>Base!L141</f>
        <v>7</v>
      </c>
      <c r="N155" s="16"/>
      <c r="O155" s="16"/>
      <c r="P155" s="20">
        <f>Base!H141</f>
        <v>7</v>
      </c>
      <c r="Q155" s="20">
        <f>Base!I141</f>
        <v>23</v>
      </c>
      <c r="R155" s="59" t="s">
        <v>561</v>
      </c>
      <c r="S155" s="59" t="s">
        <v>562</v>
      </c>
      <c r="T155" s="51" t="str">
        <f>Base!M141</f>
        <v xml:space="preserve">Argollado </v>
      </c>
    </row>
    <row r="156" spans="1:20" ht="45" x14ac:dyDescent="0.25">
      <c r="A156" s="16">
        <v>141</v>
      </c>
      <c r="B156" s="16" t="str">
        <f>Base!C142</f>
        <v>100.8</v>
      </c>
      <c r="C156" s="17" t="str">
        <f>Base!A142</f>
        <v>Despacho del Auditor</v>
      </c>
      <c r="D156" s="48">
        <f>+Base!B142</f>
        <v>454</v>
      </c>
      <c r="E156" s="18" t="str">
        <f>Base!D142</f>
        <v>COMPROBANTES - Comprobantes de Contabilidad</v>
      </c>
      <c r="F156" s="18" t="str">
        <f>Base!E142</f>
        <v>Comprobantes de conciliaciones con el banco bancoquia diciembre de 1996</v>
      </c>
      <c r="G156" s="19">
        <f>Base!F142</f>
        <v>35400</v>
      </c>
      <c r="H156" s="19">
        <f>Base!G142</f>
        <v>35430</v>
      </c>
      <c r="I156" s="16"/>
      <c r="J156" s="16"/>
      <c r="K156" s="20" t="str">
        <f>Base!J142</f>
        <v>(1/1)</v>
      </c>
      <c r="L156" s="20" t="str">
        <f>Base!K142</f>
        <v>N/A</v>
      </c>
      <c r="M156" s="20">
        <f>Base!L142</f>
        <v>6</v>
      </c>
      <c r="N156" s="16"/>
      <c r="O156" s="16"/>
      <c r="P156" s="20">
        <f>Base!H142</f>
        <v>7</v>
      </c>
      <c r="Q156" s="20">
        <f>Base!I142</f>
        <v>24</v>
      </c>
      <c r="R156" s="59" t="s">
        <v>561</v>
      </c>
      <c r="S156" s="59" t="s">
        <v>562</v>
      </c>
      <c r="T156" s="51" t="str">
        <f>Base!M142</f>
        <v xml:space="preserve">Argollado </v>
      </c>
    </row>
    <row r="157" spans="1:20" ht="45" x14ac:dyDescent="0.25">
      <c r="A157" s="16">
        <v>142</v>
      </c>
      <c r="B157" s="16" t="str">
        <f>Base!C143</f>
        <v>100.8</v>
      </c>
      <c r="C157" s="17" t="str">
        <f>Base!A143</f>
        <v>Despacho del Auditor</v>
      </c>
      <c r="D157" s="48">
        <f>+Base!B143</f>
        <v>455</v>
      </c>
      <c r="E157" s="18" t="str">
        <f>Base!D143</f>
        <v>COMPROBANTES - Comprobantes de Contabilidad</v>
      </c>
      <c r="F157" s="18" t="str">
        <f>Base!E143</f>
        <v>Comprobantes de conciliaciones con el banco banco ganadero enero de 1996</v>
      </c>
      <c r="G157" s="19">
        <f>Base!F143</f>
        <v>35065</v>
      </c>
      <c r="H157" s="19">
        <f>Base!G143</f>
        <v>35095</v>
      </c>
      <c r="I157" s="16"/>
      <c r="J157" s="16"/>
      <c r="K157" s="20" t="str">
        <f>Base!J143</f>
        <v>(1/1)</v>
      </c>
      <c r="L157" s="20" t="str">
        <f>Base!K143</f>
        <v>N/A</v>
      </c>
      <c r="M157" s="20">
        <f>Base!L143</f>
        <v>8</v>
      </c>
      <c r="N157" s="16"/>
      <c r="O157" s="16"/>
      <c r="P157" s="20">
        <f>Base!H143</f>
        <v>7</v>
      </c>
      <c r="Q157" s="20">
        <f>Base!I143</f>
        <v>25</v>
      </c>
      <c r="R157" s="59" t="s">
        <v>561</v>
      </c>
      <c r="S157" s="59" t="s">
        <v>562</v>
      </c>
      <c r="T157" s="51" t="str">
        <f>Base!M143</f>
        <v xml:space="preserve">Argollado </v>
      </c>
    </row>
    <row r="158" spans="1:20" ht="45" x14ac:dyDescent="0.25">
      <c r="A158" s="16">
        <v>143</v>
      </c>
      <c r="B158" s="16" t="str">
        <f>Base!C144</f>
        <v>100.8</v>
      </c>
      <c r="C158" s="17" t="str">
        <f>Base!A144</f>
        <v>Despacho del Auditor</v>
      </c>
      <c r="D158" s="48">
        <f>+Base!B144</f>
        <v>456</v>
      </c>
      <c r="E158" s="18" t="str">
        <f>Base!D144</f>
        <v>COMPROBANTES - Comprobantes de Contabilidad</v>
      </c>
      <c r="F158" s="18" t="str">
        <f>Base!E144</f>
        <v>Comprobantes de conciliaciones con el banco banco ganadero febrero de1996</v>
      </c>
      <c r="G158" s="19">
        <f>Base!F144</f>
        <v>35096</v>
      </c>
      <c r="H158" s="19">
        <f>Base!G144</f>
        <v>35124</v>
      </c>
      <c r="I158" s="16"/>
      <c r="J158" s="16"/>
      <c r="K158" s="20" t="str">
        <f>Base!J144</f>
        <v>(1/1)</v>
      </c>
      <c r="L158" s="20" t="str">
        <f>Base!K144</f>
        <v>N/A</v>
      </c>
      <c r="M158" s="20">
        <f>Base!L144</f>
        <v>10</v>
      </c>
      <c r="N158" s="16"/>
      <c r="O158" s="16"/>
      <c r="P158" s="20">
        <f>Base!H144</f>
        <v>7</v>
      </c>
      <c r="Q158" s="20">
        <f>Base!I144</f>
        <v>26</v>
      </c>
      <c r="R158" s="59" t="s">
        <v>561</v>
      </c>
      <c r="S158" s="59" t="s">
        <v>562</v>
      </c>
      <c r="T158" s="51" t="str">
        <f>Base!M144</f>
        <v xml:space="preserve">Argollado </v>
      </c>
    </row>
    <row r="159" spans="1:20" ht="45" x14ac:dyDescent="0.25">
      <c r="A159" s="16">
        <v>144</v>
      </c>
      <c r="B159" s="16" t="str">
        <f>Base!C145</f>
        <v>100.8</v>
      </c>
      <c r="C159" s="17" t="str">
        <f>Base!A145</f>
        <v>Despacho del Auditor</v>
      </c>
      <c r="D159" s="48">
        <f>+Base!B145</f>
        <v>457</v>
      </c>
      <c r="E159" s="18" t="str">
        <f>Base!D145</f>
        <v>COMPROBANTES - Comprobantes de Contabilidad</v>
      </c>
      <c r="F159" s="18" t="str">
        <f>Base!E145</f>
        <v>Comprobantes de conciliaciones con el banco banco ganadero marzo de 1996</v>
      </c>
      <c r="G159" s="19">
        <f>Base!F145</f>
        <v>35125</v>
      </c>
      <c r="H159" s="19">
        <f>Base!G145</f>
        <v>35155</v>
      </c>
      <c r="I159" s="16"/>
      <c r="J159" s="16"/>
      <c r="K159" s="20" t="str">
        <f>Base!J145</f>
        <v>(1/1)</v>
      </c>
      <c r="L159" s="20" t="str">
        <f>Base!K145</f>
        <v>N/A</v>
      </c>
      <c r="M159" s="20">
        <f>Base!L145</f>
        <v>15</v>
      </c>
      <c r="N159" s="16"/>
      <c r="O159" s="16"/>
      <c r="P159" s="20">
        <f>Base!H145</f>
        <v>7</v>
      </c>
      <c r="Q159" s="20">
        <f>Base!I145</f>
        <v>27</v>
      </c>
      <c r="R159" s="59" t="s">
        <v>561</v>
      </c>
      <c r="S159" s="59" t="s">
        <v>562</v>
      </c>
      <c r="T159" s="51" t="str">
        <f>Base!M145</f>
        <v xml:space="preserve">Argollado </v>
      </c>
    </row>
    <row r="160" spans="1:20" ht="45" x14ac:dyDescent="0.25">
      <c r="A160" s="16">
        <v>145</v>
      </c>
      <c r="B160" s="16" t="str">
        <f>Base!C146</f>
        <v>100.8</v>
      </c>
      <c r="C160" s="17" t="str">
        <f>Base!A146</f>
        <v>Despacho del Auditor</v>
      </c>
      <c r="D160" s="48">
        <f>+Base!B146</f>
        <v>458</v>
      </c>
      <c r="E160" s="18" t="str">
        <f>Base!D146</f>
        <v>COMPROBANTES - Comprobantes de Contabilidad</v>
      </c>
      <c r="F160" s="18" t="str">
        <f>Base!E146</f>
        <v>Comprobantes de conciliaciones con el banco banco ganadero abril de 1996</v>
      </c>
      <c r="G160" s="19">
        <f>Base!F146</f>
        <v>35156</v>
      </c>
      <c r="H160" s="19">
        <f>Base!G146</f>
        <v>35185</v>
      </c>
      <c r="I160" s="16"/>
      <c r="J160" s="16"/>
      <c r="K160" s="20" t="str">
        <f>Base!J146</f>
        <v>(1/1)</v>
      </c>
      <c r="L160" s="20" t="str">
        <f>Base!K146</f>
        <v>N/A</v>
      </c>
      <c r="M160" s="20">
        <f>Base!L146</f>
        <v>14</v>
      </c>
      <c r="N160" s="16"/>
      <c r="O160" s="16"/>
      <c r="P160" s="20">
        <f>Base!H146</f>
        <v>7</v>
      </c>
      <c r="Q160" s="20">
        <f>Base!I146</f>
        <v>28</v>
      </c>
      <c r="R160" s="59" t="s">
        <v>561</v>
      </c>
      <c r="S160" s="59" t="s">
        <v>562</v>
      </c>
      <c r="T160" s="51" t="str">
        <f>Base!M146</f>
        <v xml:space="preserve">Argollado </v>
      </c>
    </row>
    <row r="161" spans="1:20" ht="45" x14ac:dyDescent="0.25">
      <c r="A161" s="16">
        <v>146</v>
      </c>
      <c r="B161" s="16" t="str">
        <f>Base!C147</f>
        <v>100.8</v>
      </c>
      <c r="C161" s="17" t="str">
        <f>Base!A147</f>
        <v>Despacho del Auditor</v>
      </c>
      <c r="D161" s="48">
        <f>+Base!B147</f>
        <v>459</v>
      </c>
      <c r="E161" s="18" t="str">
        <f>Base!D147</f>
        <v>COMPROBANTES - Comprobantes de Contabilidad</v>
      </c>
      <c r="F161" s="18" t="str">
        <f>Base!E147</f>
        <v>Comprobantes de conciliaciones con el banco banco ganadero mayo de 1996</v>
      </c>
      <c r="G161" s="19">
        <f>Base!F147</f>
        <v>35186</v>
      </c>
      <c r="H161" s="19">
        <f>Base!G147</f>
        <v>35216</v>
      </c>
      <c r="I161" s="16"/>
      <c r="J161" s="16"/>
      <c r="K161" s="20" t="str">
        <f>Base!J147</f>
        <v>(1/1)</v>
      </c>
      <c r="L161" s="20" t="str">
        <f>Base!K147</f>
        <v>N/A</v>
      </c>
      <c r="M161" s="20">
        <f>Base!L147</f>
        <v>14</v>
      </c>
      <c r="N161" s="16"/>
      <c r="O161" s="16"/>
      <c r="P161" s="20">
        <f>Base!H147</f>
        <v>7</v>
      </c>
      <c r="Q161" s="20">
        <f>Base!I147</f>
        <v>29</v>
      </c>
      <c r="R161" s="59" t="s">
        <v>561</v>
      </c>
      <c r="S161" s="59" t="s">
        <v>562</v>
      </c>
      <c r="T161" s="51" t="str">
        <f>Base!M147</f>
        <v xml:space="preserve">Argollado </v>
      </c>
    </row>
    <row r="162" spans="1:20" ht="45" x14ac:dyDescent="0.25">
      <c r="A162" s="16">
        <v>147</v>
      </c>
      <c r="B162" s="16" t="str">
        <f>Base!C148</f>
        <v>100.8</v>
      </c>
      <c r="C162" s="17" t="str">
        <f>Base!A148</f>
        <v>Despacho del Auditor</v>
      </c>
      <c r="D162" s="48">
        <f>+Base!B148</f>
        <v>460</v>
      </c>
      <c r="E162" s="18" t="str">
        <f>Base!D148</f>
        <v>COMPROBANTES - Comprobantes de Contabilidad</v>
      </c>
      <c r="F162" s="18" t="str">
        <f>Base!E148</f>
        <v>Comprobantes de conciliaciones con el banco banco ganadero junio de 1996</v>
      </c>
      <c r="G162" s="19">
        <f>Base!F148</f>
        <v>35217</v>
      </c>
      <c r="H162" s="19">
        <f>Base!G148</f>
        <v>35450</v>
      </c>
      <c r="I162" s="16"/>
      <c r="J162" s="16"/>
      <c r="K162" s="20" t="str">
        <f>Base!J148</f>
        <v>(1/1)</v>
      </c>
      <c r="L162" s="20" t="str">
        <f>Base!K148</f>
        <v>N/A</v>
      </c>
      <c r="M162" s="20">
        <f>Base!L148</f>
        <v>14</v>
      </c>
      <c r="N162" s="16"/>
      <c r="O162" s="16"/>
      <c r="P162" s="20">
        <f>Base!H148</f>
        <v>7</v>
      </c>
      <c r="Q162" s="20">
        <f>Base!I148</f>
        <v>30</v>
      </c>
      <c r="R162" s="59" t="s">
        <v>561</v>
      </c>
      <c r="S162" s="59" t="s">
        <v>562</v>
      </c>
      <c r="T162" s="51" t="str">
        <f>Base!M148</f>
        <v xml:space="preserve">Argollado </v>
      </c>
    </row>
    <row r="163" spans="1:20" ht="45" x14ac:dyDescent="0.25">
      <c r="A163" s="16">
        <v>148</v>
      </c>
      <c r="B163" s="16" t="str">
        <f>Base!C149</f>
        <v>100.8</v>
      </c>
      <c r="C163" s="17" t="str">
        <f>Base!A149</f>
        <v>Despacho del Auditor</v>
      </c>
      <c r="D163" s="48">
        <f>+Base!B149</f>
        <v>461</v>
      </c>
      <c r="E163" s="18" t="str">
        <f>Base!D149</f>
        <v>COMPROBANTES - Comprobantes de Contabilidad</v>
      </c>
      <c r="F163" s="18" t="str">
        <f>Base!E149</f>
        <v>Comprobantes de conciliaciones con el banco banco ganadero julio de 1996</v>
      </c>
      <c r="G163" s="19">
        <f>Base!F149</f>
        <v>35247</v>
      </c>
      <c r="H163" s="19">
        <f>Base!G149</f>
        <v>35325</v>
      </c>
      <c r="I163" s="16"/>
      <c r="J163" s="16"/>
      <c r="K163" s="20" t="str">
        <f>Base!J149</f>
        <v>(1/1)</v>
      </c>
      <c r="L163" s="20" t="str">
        <f>Base!K149</f>
        <v>N/A</v>
      </c>
      <c r="M163" s="20">
        <f>Base!L149</f>
        <v>13</v>
      </c>
      <c r="N163" s="16"/>
      <c r="O163" s="16"/>
      <c r="P163" s="20">
        <f>Base!H149</f>
        <v>7</v>
      </c>
      <c r="Q163" s="20">
        <f>Base!I149</f>
        <v>31</v>
      </c>
      <c r="R163" s="59" t="s">
        <v>561</v>
      </c>
      <c r="S163" s="59" t="s">
        <v>562</v>
      </c>
      <c r="T163" s="51" t="str">
        <f>Base!M149</f>
        <v xml:space="preserve">Argollado </v>
      </c>
    </row>
    <row r="164" spans="1:20" ht="45" x14ac:dyDescent="0.25">
      <c r="A164" s="16">
        <v>149</v>
      </c>
      <c r="B164" s="16" t="str">
        <f>Base!C150</f>
        <v>100.8</v>
      </c>
      <c r="C164" s="17" t="str">
        <f>Base!A150</f>
        <v>Despacho del Auditor</v>
      </c>
      <c r="D164" s="48">
        <f>+Base!B150</f>
        <v>462</v>
      </c>
      <c r="E164" s="18" t="str">
        <f>Base!D150</f>
        <v>COMPROBANTES - Comprobantes de Contabilidad</v>
      </c>
      <c r="F164" s="18" t="str">
        <f>Base!E150</f>
        <v>Comprobantes de conciliaciones con el banco banco ganadero agosto de 1996</v>
      </c>
      <c r="G164" s="19">
        <f>Base!F150</f>
        <v>35278</v>
      </c>
      <c r="H164" s="19">
        <f>Base!G150</f>
        <v>35308</v>
      </c>
      <c r="I164" s="16"/>
      <c r="J164" s="16"/>
      <c r="K164" s="20" t="str">
        <f>Base!J150</f>
        <v>(1/1)</v>
      </c>
      <c r="L164" s="20" t="str">
        <f>Base!K150</f>
        <v>N/A</v>
      </c>
      <c r="M164" s="20">
        <f>Base!L150</f>
        <v>13</v>
      </c>
      <c r="N164" s="16"/>
      <c r="O164" s="16"/>
      <c r="P164" s="20">
        <f>Base!H150</f>
        <v>7</v>
      </c>
      <c r="Q164" s="20">
        <f>Base!I150</f>
        <v>32</v>
      </c>
      <c r="R164" s="59" t="s">
        <v>561</v>
      </c>
      <c r="S164" s="59" t="s">
        <v>562</v>
      </c>
      <c r="T164" s="51" t="str">
        <f>Base!M150</f>
        <v xml:space="preserve">Argollado </v>
      </c>
    </row>
    <row r="165" spans="1:20" ht="45" x14ac:dyDescent="0.25">
      <c r="A165" s="16">
        <v>150</v>
      </c>
      <c r="B165" s="16" t="str">
        <f>Base!C151</f>
        <v>100.8</v>
      </c>
      <c r="C165" s="17" t="str">
        <f>Base!A151</f>
        <v>Despacho del Auditor</v>
      </c>
      <c r="D165" s="48">
        <f>+Base!B151</f>
        <v>463</v>
      </c>
      <c r="E165" s="18" t="str">
        <f>Base!D151</f>
        <v>COMPROBANTES - Comprobantes de Contabilidad</v>
      </c>
      <c r="F165" s="18" t="str">
        <f>Base!E151</f>
        <v>Comprobantes de conciliaciones con el banco banco ganadero septiembre de 1996</v>
      </c>
      <c r="G165" s="19">
        <f>Base!F151</f>
        <v>35309</v>
      </c>
      <c r="H165" s="19">
        <f>Base!G151</f>
        <v>35398</v>
      </c>
      <c r="I165" s="16"/>
      <c r="J165" s="16"/>
      <c r="K165" s="20" t="str">
        <f>Base!J151</f>
        <v>(1/1)</v>
      </c>
      <c r="L165" s="20" t="str">
        <f>Base!K151</f>
        <v>N/A</v>
      </c>
      <c r="M165" s="20">
        <f>Base!L151</f>
        <v>13</v>
      </c>
      <c r="N165" s="16"/>
      <c r="O165" s="16"/>
      <c r="P165" s="20">
        <f>Base!H151</f>
        <v>7</v>
      </c>
      <c r="Q165" s="20">
        <f>Base!I151</f>
        <v>33</v>
      </c>
      <c r="R165" s="59" t="s">
        <v>561</v>
      </c>
      <c r="S165" s="59" t="s">
        <v>562</v>
      </c>
      <c r="T165" s="51" t="str">
        <f>Base!M151</f>
        <v xml:space="preserve">Argollado </v>
      </c>
    </row>
    <row r="166" spans="1:20" ht="45" x14ac:dyDescent="0.25">
      <c r="A166" s="16">
        <v>151</v>
      </c>
      <c r="B166" s="16" t="str">
        <f>Base!C152</f>
        <v>100.8</v>
      </c>
      <c r="C166" s="17" t="str">
        <f>Base!A152</f>
        <v>Despacho del Auditor</v>
      </c>
      <c r="D166" s="48">
        <f>+Base!B152</f>
        <v>464</v>
      </c>
      <c r="E166" s="18" t="str">
        <f>Base!D152</f>
        <v>COMPROBANTES - Comprobantes de Contabilidad</v>
      </c>
      <c r="F166" s="18" t="str">
        <f>Base!E152</f>
        <v>Comprobantes de conciliaciones con el banco banco ganadero octubre de 1996</v>
      </c>
      <c r="G166" s="19">
        <f>Base!F152</f>
        <v>35339</v>
      </c>
      <c r="H166" s="19">
        <f>Base!G152</f>
        <v>35369</v>
      </c>
      <c r="I166" s="16"/>
      <c r="J166" s="16"/>
      <c r="K166" s="20" t="str">
        <f>Base!J152</f>
        <v>(1/1)</v>
      </c>
      <c r="L166" s="20" t="str">
        <f>Base!K152</f>
        <v>N/A</v>
      </c>
      <c r="M166" s="20">
        <f>Base!L152</f>
        <v>15</v>
      </c>
      <c r="N166" s="16"/>
      <c r="O166" s="16"/>
      <c r="P166" s="20">
        <f>Base!H152</f>
        <v>7</v>
      </c>
      <c r="Q166" s="20">
        <f>Base!I152</f>
        <v>34</v>
      </c>
      <c r="R166" s="59" t="s">
        <v>561</v>
      </c>
      <c r="S166" s="59" t="s">
        <v>562</v>
      </c>
      <c r="T166" s="51" t="str">
        <f>Base!M152</f>
        <v xml:space="preserve">Argollado </v>
      </c>
    </row>
    <row r="167" spans="1:20" ht="45" x14ac:dyDescent="0.25">
      <c r="A167" s="16">
        <v>152</v>
      </c>
      <c r="B167" s="16" t="str">
        <f>Base!C153</f>
        <v>100.8</v>
      </c>
      <c r="C167" s="17" t="str">
        <f>Base!A153</f>
        <v>Despacho del Auditor</v>
      </c>
      <c r="D167" s="48">
        <f>+Base!B153</f>
        <v>465</v>
      </c>
      <c r="E167" s="18" t="str">
        <f>Base!D153</f>
        <v>COMPROBANTES - Comprobantes de Contabilidad</v>
      </c>
      <c r="F167" s="18" t="str">
        <f>Base!E153</f>
        <v>Comprobantes de conciliaciones con el banco banco ganadero No.viembre de 1996</v>
      </c>
      <c r="G167" s="19">
        <f>Base!F153</f>
        <v>35370</v>
      </c>
      <c r="H167" s="19">
        <f>Base!G153</f>
        <v>35094</v>
      </c>
      <c r="I167" s="16"/>
      <c r="J167" s="16"/>
      <c r="K167" s="20" t="str">
        <f>Base!J153</f>
        <v>(1/1)</v>
      </c>
      <c r="L167" s="20" t="str">
        <f>Base!K153</f>
        <v>N/A</v>
      </c>
      <c r="M167" s="20">
        <f>Base!L153</f>
        <v>14</v>
      </c>
      <c r="N167" s="16"/>
      <c r="O167" s="16"/>
      <c r="P167" s="20">
        <f>Base!H153</f>
        <v>7</v>
      </c>
      <c r="Q167" s="20">
        <f>Base!I153</f>
        <v>35</v>
      </c>
      <c r="R167" s="59" t="s">
        <v>561</v>
      </c>
      <c r="S167" s="59" t="s">
        <v>562</v>
      </c>
      <c r="T167" s="51" t="str">
        <f>Base!M153</f>
        <v xml:space="preserve">Argollado </v>
      </c>
    </row>
    <row r="168" spans="1:20" ht="45" x14ac:dyDescent="0.25">
      <c r="A168" s="16">
        <v>153</v>
      </c>
      <c r="B168" s="16" t="str">
        <f>Base!C154</f>
        <v>100.8</v>
      </c>
      <c r="C168" s="17" t="str">
        <f>Base!A154</f>
        <v>Despacho del Auditor</v>
      </c>
      <c r="D168" s="48">
        <f>+Base!B154</f>
        <v>466</v>
      </c>
      <c r="E168" s="18" t="str">
        <f>Base!D154</f>
        <v>COMPROBANTES - Comprobantes de Contabilidad</v>
      </c>
      <c r="F168" s="18" t="str">
        <f>Base!E154</f>
        <v>Comprobantes de conciliaciones con el banco banco ganadero diciembre de 1996</v>
      </c>
      <c r="G168" s="19">
        <f>Base!F154</f>
        <v>35400</v>
      </c>
      <c r="H168" s="19">
        <f>Base!G154</f>
        <v>35430</v>
      </c>
      <c r="I168" s="16"/>
      <c r="J168" s="16"/>
      <c r="K168" s="20" t="str">
        <f>Base!J154</f>
        <v>(1/1)</v>
      </c>
      <c r="L168" s="20" t="str">
        <f>Base!K154</f>
        <v>N/A</v>
      </c>
      <c r="M168" s="20">
        <f>Base!L154</f>
        <v>16</v>
      </c>
      <c r="N168" s="16"/>
      <c r="O168" s="16"/>
      <c r="P168" s="20">
        <f>Base!H154</f>
        <v>7</v>
      </c>
      <c r="Q168" s="20">
        <f>Base!I154</f>
        <v>36</v>
      </c>
      <c r="R168" s="59" t="s">
        <v>561</v>
      </c>
      <c r="S168" s="59" t="s">
        <v>562</v>
      </c>
      <c r="T168" s="51" t="str">
        <f>Base!M154</f>
        <v xml:space="preserve">Argollado </v>
      </c>
    </row>
    <row r="169" spans="1:20" ht="45" x14ac:dyDescent="0.25">
      <c r="A169" s="16">
        <v>154</v>
      </c>
      <c r="B169" s="16" t="str">
        <f>Base!C155</f>
        <v>100.8</v>
      </c>
      <c r="C169" s="17" t="str">
        <f>Base!A155</f>
        <v>Despacho del Auditor</v>
      </c>
      <c r="D169" s="48">
        <f>+Base!B155</f>
        <v>467</v>
      </c>
      <c r="E169" s="18" t="str">
        <f>Base!D155</f>
        <v>COMPROBANTES - Comprobantes de Contabilidad</v>
      </c>
      <c r="F169" s="18" t="str">
        <f>Base!E155</f>
        <v>Comprobantes de conciliaciones con el banco bancafe enero de 1997</v>
      </c>
      <c r="G169" s="19">
        <f>Base!F155</f>
        <v>35065</v>
      </c>
      <c r="H169" s="19">
        <f>Base!G155</f>
        <v>35095</v>
      </c>
      <c r="I169" s="16"/>
      <c r="J169" s="16"/>
      <c r="K169" s="20" t="str">
        <f>Base!J155</f>
        <v>(1/1)</v>
      </c>
      <c r="L169" s="20" t="str">
        <f>Base!K155</f>
        <v>N/A</v>
      </c>
      <c r="M169" s="20">
        <f>Base!L155</f>
        <v>13</v>
      </c>
      <c r="N169" s="16"/>
      <c r="O169" s="16"/>
      <c r="P169" s="20">
        <f>Base!H155</f>
        <v>7</v>
      </c>
      <c r="Q169" s="20">
        <f>Base!I155</f>
        <v>37</v>
      </c>
      <c r="R169" s="59" t="s">
        <v>561</v>
      </c>
      <c r="S169" s="59" t="s">
        <v>562</v>
      </c>
      <c r="T169" s="51" t="str">
        <f>Base!M155</f>
        <v xml:space="preserve">Argollado </v>
      </c>
    </row>
    <row r="170" spans="1:20" ht="45" x14ac:dyDescent="0.25">
      <c r="A170" s="16">
        <v>155</v>
      </c>
      <c r="B170" s="16" t="str">
        <f>Base!C156</f>
        <v>100.8</v>
      </c>
      <c r="C170" s="17" t="str">
        <f>Base!A156</f>
        <v>Despacho del Auditor</v>
      </c>
      <c r="D170" s="48">
        <f>+Base!B156</f>
        <v>468</v>
      </c>
      <c r="E170" s="18" t="str">
        <f>Base!D156</f>
        <v>COMPROBANTES - Comprobantes de Contabilidad</v>
      </c>
      <c r="F170" s="18" t="str">
        <f>Base!E156</f>
        <v>Comprobantes de conciliaciones con el banco bancafe febrero de 1997</v>
      </c>
      <c r="G170" s="19">
        <f>Base!F156</f>
        <v>35096</v>
      </c>
      <c r="H170" s="19">
        <f>Base!G156</f>
        <v>35124</v>
      </c>
      <c r="I170" s="16"/>
      <c r="J170" s="16"/>
      <c r="K170" s="20" t="str">
        <f>Base!J156</f>
        <v>(1/1)</v>
      </c>
      <c r="L170" s="20" t="str">
        <f>Base!K156</f>
        <v>N/A</v>
      </c>
      <c r="M170" s="20">
        <f>Base!L156</f>
        <v>13</v>
      </c>
      <c r="N170" s="16"/>
      <c r="O170" s="16"/>
      <c r="P170" s="20">
        <f>Base!H156</f>
        <v>7</v>
      </c>
      <c r="Q170" s="20">
        <f>Base!I156</f>
        <v>38</v>
      </c>
      <c r="R170" s="59" t="s">
        <v>561</v>
      </c>
      <c r="S170" s="59" t="s">
        <v>562</v>
      </c>
      <c r="T170" s="51" t="str">
        <f>Base!M156</f>
        <v xml:space="preserve">Argollado </v>
      </c>
    </row>
    <row r="171" spans="1:20" ht="45" x14ac:dyDescent="0.25">
      <c r="A171" s="16">
        <v>156</v>
      </c>
      <c r="B171" s="16" t="str">
        <f>Base!C157</f>
        <v>100.8</v>
      </c>
      <c r="C171" s="17" t="str">
        <f>Base!A157</f>
        <v>Despacho del Auditor</v>
      </c>
      <c r="D171" s="48">
        <f>+Base!B157</f>
        <v>469</v>
      </c>
      <c r="E171" s="18" t="str">
        <f>Base!D157</f>
        <v>COMPROBANTES - Comprobantes de Contabilidad</v>
      </c>
      <c r="F171" s="18" t="str">
        <f>Base!E157</f>
        <v>Comprobantes de conciliaciones con el banco bancafe marzo de 1997</v>
      </c>
      <c r="G171" s="19">
        <f>Base!F157</f>
        <v>35125</v>
      </c>
      <c r="H171" s="19">
        <f>Base!G157</f>
        <v>35155</v>
      </c>
      <c r="I171" s="16"/>
      <c r="J171" s="16"/>
      <c r="K171" s="20" t="str">
        <f>Base!J157</f>
        <v>(1/1)</v>
      </c>
      <c r="L171" s="20" t="str">
        <f>Base!K157</f>
        <v>N/A</v>
      </c>
      <c r="M171" s="20">
        <f>Base!L157</f>
        <v>14</v>
      </c>
      <c r="N171" s="16"/>
      <c r="O171" s="16"/>
      <c r="P171" s="20">
        <f>Base!H157</f>
        <v>7</v>
      </c>
      <c r="Q171" s="20">
        <f>Base!I157</f>
        <v>39</v>
      </c>
      <c r="R171" s="59" t="s">
        <v>561</v>
      </c>
      <c r="S171" s="59" t="s">
        <v>562</v>
      </c>
      <c r="T171" s="51" t="str">
        <f>Base!M157</f>
        <v xml:space="preserve">Argollado </v>
      </c>
    </row>
    <row r="172" spans="1:20" ht="45" x14ac:dyDescent="0.25">
      <c r="A172" s="16">
        <v>157</v>
      </c>
      <c r="B172" s="16" t="str">
        <f>Base!C158</f>
        <v>100.8</v>
      </c>
      <c r="C172" s="17" t="str">
        <f>Base!A158</f>
        <v>Despacho del Auditor</v>
      </c>
      <c r="D172" s="48">
        <f>+Base!B158</f>
        <v>470</v>
      </c>
      <c r="E172" s="18" t="str">
        <f>Base!D158</f>
        <v>COMPROBANTES - Comprobantes de Contabilidad</v>
      </c>
      <c r="F172" s="18" t="str">
        <f>Base!E158</f>
        <v>Comprobantes de conciliaciones con el banco bancafe abril de 1997</v>
      </c>
      <c r="G172" s="19">
        <f>Base!F158</f>
        <v>35156</v>
      </c>
      <c r="H172" s="19">
        <f>Base!G158</f>
        <v>35185</v>
      </c>
      <c r="I172" s="16"/>
      <c r="J172" s="16"/>
      <c r="K172" s="20" t="str">
        <f>Base!J158</f>
        <v>(1/1)</v>
      </c>
      <c r="L172" s="20" t="str">
        <f>Base!K158</f>
        <v>N/A</v>
      </c>
      <c r="M172" s="20">
        <f>Base!L158</f>
        <v>14</v>
      </c>
      <c r="N172" s="16"/>
      <c r="O172" s="16"/>
      <c r="P172" s="20">
        <f>Base!H158</f>
        <v>7</v>
      </c>
      <c r="Q172" s="20">
        <f>Base!I158</f>
        <v>40</v>
      </c>
      <c r="R172" s="59" t="s">
        <v>561</v>
      </c>
      <c r="S172" s="59" t="s">
        <v>562</v>
      </c>
      <c r="T172" s="51" t="str">
        <f>Base!M158</f>
        <v xml:space="preserve">Argollado </v>
      </c>
    </row>
    <row r="173" spans="1:20" ht="45" x14ac:dyDescent="0.25">
      <c r="A173" s="16">
        <v>158</v>
      </c>
      <c r="B173" s="16" t="str">
        <f>Base!C159</f>
        <v>100.8</v>
      </c>
      <c r="C173" s="17" t="str">
        <f>Base!A159</f>
        <v>Despacho del Auditor</v>
      </c>
      <c r="D173" s="48">
        <f>+Base!B159</f>
        <v>471</v>
      </c>
      <c r="E173" s="18" t="str">
        <f>Base!D159</f>
        <v>COMPROBANTES - Comprobantes de Contabilidad</v>
      </c>
      <c r="F173" s="18" t="str">
        <f>Base!E159</f>
        <v>Comprobantes de conciliaciones con el banco bancafe mayo de 1997</v>
      </c>
      <c r="G173" s="19">
        <f>Base!F159</f>
        <v>35186</v>
      </c>
      <c r="H173" s="19">
        <f>Base!G159</f>
        <v>35216</v>
      </c>
      <c r="I173" s="16"/>
      <c r="J173" s="16"/>
      <c r="K173" s="20" t="str">
        <f>Base!J159</f>
        <v>(1/1)</v>
      </c>
      <c r="L173" s="20" t="str">
        <f>Base!K159</f>
        <v>N/A</v>
      </c>
      <c r="M173" s="20">
        <f>Base!L159</f>
        <v>14</v>
      </c>
      <c r="N173" s="16"/>
      <c r="O173" s="16"/>
      <c r="P173" s="20">
        <f>Base!H159</f>
        <v>7</v>
      </c>
      <c r="Q173" s="20">
        <f>Base!I159</f>
        <v>41</v>
      </c>
      <c r="R173" s="59" t="s">
        <v>561</v>
      </c>
      <c r="S173" s="59" t="s">
        <v>562</v>
      </c>
      <c r="T173" s="51" t="str">
        <f>Base!M159</f>
        <v xml:space="preserve">Argollado </v>
      </c>
    </row>
    <row r="174" spans="1:20" ht="45" x14ac:dyDescent="0.25">
      <c r="A174" s="16">
        <v>159</v>
      </c>
      <c r="B174" s="16" t="str">
        <f>Base!C160</f>
        <v>100.8</v>
      </c>
      <c r="C174" s="17" t="str">
        <f>Base!A160</f>
        <v>Despacho del Auditor</v>
      </c>
      <c r="D174" s="48">
        <f>+Base!B160</f>
        <v>472</v>
      </c>
      <c r="E174" s="18" t="str">
        <f>Base!D160</f>
        <v>COMPROBANTES - Comprobantes de Contabilidad</v>
      </c>
      <c r="F174" s="18" t="str">
        <f>Base!E160</f>
        <v>Comprobantes de conciliaciones con el banco bancafe junio de 1997</v>
      </c>
      <c r="G174" s="19">
        <f>Base!F160</f>
        <v>35217</v>
      </c>
      <c r="H174" s="19">
        <f>Base!G160</f>
        <v>35246</v>
      </c>
      <c r="I174" s="16"/>
      <c r="J174" s="16"/>
      <c r="K174" s="20" t="str">
        <f>Base!J160</f>
        <v>(1/1)</v>
      </c>
      <c r="L174" s="20" t="str">
        <f>Base!K160</f>
        <v>N/A</v>
      </c>
      <c r="M174" s="20">
        <f>Base!L160</f>
        <v>14</v>
      </c>
      <c r="N174" s="16"/>
      <c r="O174" s="16"/>
      <c r="P174" s="20">
        <f>Base!H160</f>
        <v>7</v>
      </c>
      <c r="Q174" s="20">
        <f>Base!I160</f>
        <v>42</v>
      </c>
      <c r="R174" s="59" t="s">
        <v>561</v>
      </c>
      <c r="S174" s="59" t="s">
        <v>562</v>
      </c>
      <c r="T174" s="51" t="str">
        <f>Base!M160</f>
        <v xml:space="preserve">Argollado </v>
      </c>
    </row>
    <row r="175" spans="1:20" ht="45" x14ac:dyDescent="0.25">
      <c r="A175" s="16">
        <v>160</v>
      </c>
      <c r="B175" s="16" t="str">
        <f>Base!C161</f>
        <v>100.8</v>
      </c>
      <c r="C175" s="17" t="str">
        <f>Base!A161</f>
        <v>Despacho del Auditor</v>
      </c>
      <c r="D175" s="48">
        <f>+Base!B161</f>
        <v>473</v>
      </c>
      <c r="E175" s="18" t="str">
        <f>Base!D161</f>
        <v>COMPROBANTES - Comprobantes de Contabilidad</v>
      </c>
      <c r="F175" s="18" t="str">
        <f>Base!E161</f>
        <v>Comprobantes de conciliaciones con el banco bancafe julio de 1997</v>
      </c>
      <c r="G175" s="19">
        <f>Base!F161</f>
        <v>35247</v>
      </c>
      <c r="H175" s="19">
        <f>Base!G161</f>
        <v>35325</v>
      </c>
      <c r="I175" s="16"/>
      <c r="J175" s="16"/>
      <c r="K175" s="20" t="str">
        <f>Base!J161</f>
        <v>(1/1)</v>
      </c>
      <c r="L175" s="20" t="str">
        <f>Base!K161</f>
        <v>N/A</v>
      </c>
      <c r="M175" s="20">
        <f>Base!L161</f>
        <v>14</v>
      </c>
      <c r="N175" s="16"/>
      <c r="O175" s="16"/>
      <c r="P175" s="20">
        <f>Base!H161</f>
        <v>7</v>
      </c>
      <c r="Q175" s="20">
        <f>Base!I161</f>
        <v>43</v>
      </c>
      <c r="R175" s="59" t="s">
        <v>561</v>
      </c>
      <c r="S175" s="59" t="s">
        <v>562</v>
      </c>
      <c r="T175" s="51" t="str">
        <f>Base!M161</f>
        <v xml:space="preserve">Argollado </v>
      </c>
    </row>
    <row r="176" spans="1:20" ht="45" x14ac:dyDescent="0.25">
      <c r="A176" s="16">
        <v>161</v>
      </c>
      <c r="B176" s="16" t="str">
        <f>Base!C162</f>
        <v>100.8</v>
      </c>
      <c r="C176" s="17" t="str">
        <f>Base!A162</f>
        <v>Despacho del Auditor</v>
      </c>
      <c r="D176" s="48">
        <f>+Base!B162</f>
        <v>474</v>
      </c>
      <c r="E176" s="18" t="str">
        <f>Base!D162</f>
        <v>COMPROBANTES - Comprobantes de Contabilidad</v>
      </c>
      <c r="F176" s="18" t="str">
        <f>Base!E162</f>
        <v>Comprobantes de conciliaciones con el banco bancoquia enero de 1997</v>
      </c>
      <c r="G176" s="19">
        <f>Base!F162</f>
        <v>35431</v>
      </c>
      <c r="H176" s="19">
        <f>Base!G162</f>
        <v>35461</v>
      </c>
      <c r="I176" s="16"/>
      <c r="J176" s="16"/>
      <c r="K176" s="20" t="str">
        <f>Base!J162</f>
        <v>(1/1)</v>
      </c>
      <c r="L176" s="20" t="str">
        <f>Base!K162</f>
        <v>N/A</v>
      </c>
      <c r="M176" s="20">
        <f>Base!L162</f>
        <v>5</v>
      </c>
      <c r="N176" s="16"/>
      <c r="O176" s="16"/>
      <c r="P176" s="20">
        <f>Base!H162</f>
        <v>7</v>
      </c>
      <c r="Q176" s="20">
        <f>Base!I162</f>
        <v>44</v>
      </c>
      <c r="R176" s="59" t="s">
        <v>561</v>
      </c>
      <c r="S176" s="59" t="s">
        <v>562</v>
      </c>
      <c r="T176" s="51" t="str">
        <f>Base!M162</f>
        <v xml:space="preserve">Argollado </v>
      </c>
    </row>
    <row r="177" spans="1:20" ht="45" x14ac:dyDescent="0.25">
      <c r="A177" s="16">
        <v>162</v>
      </c>
      <c r="B177" s="16" t="str">
        <f>Base!C163</f>
        <v>100.8</v>
      </c>
      <c r="C177" s="17" t="str">
        <f>Base!A163</f>
        <v>Despacho del Auditor</v>
      </c>
      <c r="D177" s="48">
        <f>+Base!B163</f>
        <v>475</v>
      </c>
      <c r="E177" s="18" t="str">
        <f>Base!D163</f>
        <v>COMPROBANTES - Comprobantes de Contabilidad</v>
      </c>
      <c r="F177" s="18" t="str">
        <f>Base!E163</f>
        <v>Comprobantes de conciliaciones con el banco bancoquia febrero de 1997</v>
      </c>
      <c r="G177" s="19">
        <f>Base!F163</f>
        <v>35462</v>
      </c>
      <c r="H177" s="19">
        <f>Base!G163</f>
        <v>35489</v>
      </c>
      <c r="I177" s="16"/>
      <c r="J177" s="16"/>
      <c r="K177" s="20" t="str">
        <f>Base!J163</f>
        <v>(1/1)</v>
      </c>
      <c r="L177" s="20" t="str">
        <f>Base!K163</f>
        <v>N/A</v>
      </c>
      <c r="M177" s="20">
        <f>Base!L163</f>
        <v>2</v>
      </c>
      <c r="N177" s="16"/>
      <c r="O177" s="16"/>
      <c r="P177" s="20">
        <f>Base!H163</f>
        <v>7</v>
      </c>
      <c r="Q177" s="20">
        <f>Base!I163</f>
        <v>45</v>
      </c>
      <c r="R177" s="59" t="s">
        <v>561</v>
      </c>
      <c r="S177" s="59" t="s">
        <v>562</v>
      </c>
      <c r="T177" s="51" t="str">
        <f>Base!M163</f>
        <v xml:space="preserve">Argollado </v>
      </c>
    </row>
    <row r="178" spans="1:20" ht="45" x14ac:dyDescent="0.25">
      <c r="A178" s="16">
        <v>163</v>
      </c>
      <c r="B178" s="16" t="str">
        <f>Base!C164</f>
        <v>100.8</v>
      </c>
      <c r="C178" s="17" t="str">
        <f>Base!A164</f>
        <v>Despacho del Auditor</v>
      </c>
      <c r="D178" s="48">
        <f>+Base!B164</f>
        <v>476</v>
      </c>
      <c r="E178" s="18" t="str">
        <f>Base!D164</f>
        <v>COMPROBANTES - Comprobantes de Contabilidad</v>
      </c>
      <c r="F178" s="18" t="str">
        <f>Base!E164</f>
        <v>Comprobantes de conciliaciones con el banco bancoquia marzo de 1997</v>
      </c>
      <c r="G178" s="19">
        <f>Base!F164</f>
        <v>35490</v>
      </c>
      <c r="H178" s="19">
        <f>Base!G164</f>
        <v>35520</v>
      </c>
      <c r="I178" s="16"/>
      <c r="J178" s="16"/>
      <c r="K178" s="20" t="str">
        <f>Base!J164</f>
        <v>(1/1)</v>
      </c>
      <c r="L178" s="20" t="str">
        <f>Base!K164</f>
        <v>N/A</v>
      </c>
      <c r="M178" s="20">
        <f>Base!L164</f>
        <v>2</v>
      </c>
      <c r="N178" s="16"/>
      <c r="O178" s="16"/>
      <c r="P178" s="20">
        <f>Base!H164</f>
        <v>7</v>
      </c>
      <c r="Q178" s="20">
        <f>Base!I164</f>
        <v>46</v>
      </c>
      <c r="R178" s="59" t="s">
        <v>561</v>
      </c>
      <c r="S178" s="59" t="s">
        <v>562</v>
      </c>
      <c r="T178" s="51" t="str">
        <f>Base!M164</f>
        <v xml:space="preserve">Argollado </v>
      </c>
    </row>
    <row r="179" spans="1:20" ht="45" x14ac:dyDescent="0.25">
      <c r="A179" s="16">
        <v>164</v>
      </c>
      <c r="B179" s="16" t="str">
        <f>Base!C165</f>
        <v>100.8</v>
      </c>
      <c r="C179" s="17" t="str">
        <f>Base!A165</f>
        <v>Despacho del Auditor</v>
      </c>
      <c r="D179" s="48">
        <f>+Base!B165</f>
        <v>477</v>
      </c>
      <c r="E179" s="18" t="str">
        <f>Base!D165</f>
        <v>COMPROBANTES - Comprobantes de Contabilidad</v>
      </c>
      <c r="F179" s="18" t="str">
        <f>Base!E165</f>
        <v>Comprobantes de conciliaciones con el banco bancoquia abril de 1997</v>
      </c>
      <c r="G179" s="19">
        <f>Base!F165</f>
        <v>35521</v>
      </c>
      <c r="H179" s="19">
        <f>Base!G165</f>
        <v>35550</v>
      </c>
      <c r="I179" s="16"/>
      <c r="J179" s="16"/>
      <c r="K179" s="20" t="str">
        <f>Base!J165</f>
        <v>(1/1)</v>
      </c>
      <c r="L179" s="20" t="str">
        <f>Base!K165</f>
        <v>N/A</v>
      </c>
      <c r="M179" s="20">
        <f>Base!L165</f>
        <v>3</v>
      </c>
      <c r="N179" s="16"/>
      <c r="O179" s="16"/>
      <c r="P179" s="20">
        <f>Base!H165</f>
        <v>7</v>
      </c>
      <c r="Q179" s="20">
        <f>Base!I165</f>
        <v>47</v>
      </c>
      <c r="R179" s="59" t="s">
        <v>561</v>
      </c>
      <c r="S179" s="59" t="s">
        <v>562</v>
      </c>
      <c r="T179" s="51" t="str">
        <f>Base!M165</f>
        <v xml:space="preserve">Argollado </v>
      </c>
    </row>
    <row r="180" spans="1:20" ht="45" x14ac:dyDescent="0.25">
      <c r="A180" s="16">
        <v>165</v>
      </c>
      <c r="B180" s="16" t="str">
        <f>Base!C166</f>
        <v>100.8</v>
      </c>
      <c r="C180" s="17" t="str">
        <f>Base!A166</f>
        <v>Despacho del Auditor</v>
      </c>
      <c r="D180" s="48">
        <f>+Base!B166</f>
        <v>478</v>
      </c>
      <c r="E180" s="18" t="str">
        <f>Base!D166</f>
        <v>COMPROBANTES - Comprobantes de Contabilidad</v>
      </c>
      <c r="F180" s="18" t="str">
        <f>Base!E166</f>
        <v>Comprobantes de conciliaciones con el banco bancoquia mayo de 1997</v>
      </c>
      <c r="G180" s="19">
        <f>Base!F166</f>
        <v>35551</v>
      </c>
      <c r="H180" s="19">
        <f>Base!G166</f>
        <v>35581</v>
      </c>
      <c r="I180" s="16"/>
      <c r="J180" s="16"/>
      <c r="K180" s="20" t="str">
        <f>Base!J166</f>
        <v>(1/1)</v>
      </c>
      <c r="L180" s="20" t="str">
        <f>Base!K166</f>
        <v>N/A</v>
      </c>
      <c r="M180" s="20">
        <f>Base!L166</f>
        <v>3</v>
      </c>
      <c r="N180" s="16"/>
      <c r="O180" s="16"/>
      <c r="P180" s="20">
        <f>Base!H166</f>
        <v>7</v>
      </c>
      <c r="Q180" s="20">
        <f>Base!I166</f>
        <v>48</v>
      </c>
      <c r="R180" s="59" t="s">
        <v>561</v>
      </c>
      <c r="S180" s="59" t="s">
        <v>562</v>
      </c>
      <c r="T180" s="51" t="str">
        <f>Base!M166</f>
        <v xml:space="preserve">Argollado </v>
      </c>
    </row>
    <row r="181" spans="1:20" ht="45" x14ac:dyDescent="0.25">
      <c r="A181" s="16">
        <v>166</v>
      </c>
      <c r="B181" s="16" t="str">
        <f>Base!C167</f>
        <v>100.8</v>
      </c>
      <c r="C181" s="17" t="str">
        <f>Base!A167</f>
        <v>Despacho del Auditor</v>
      </c>
      <c r="D181" s="48">
        <f>+Base!B167</f>
        <v>479</v>
      </c>
      <c r="E181" s="18" t="str">
        <f>Base!D167</f>
        <v>COMPROBANTES - Comprobantes de Contabilidad</v>
      </c>
      <c r="F181" s="18" t="str">
        <f>Base!E167</f>
        <v>Comprobantes de conciliaciones con el banco bancoquia junio de 1997</v>
      </c>
      <c r="G181" s="19">
        <f>Base!F167</f>
        <v>35582</v>
      </c>
      <c r="H181" s="19">
        <f>Base!G167</f>
        <v>35611</v>
      </c>
      <c r="I181" s="16"/>
      <c r="J181" s="16"/>
      <c r="K181" s="20" t="str">
        <f>Base!J167</f>
        <v>(1/1)</v>
      </c>
      <c r="L181" s="20" t="str">
        <f>Base!K167</f>
        <v>N/A</v>
      </c>
      <c r="M181" s="20">
        <f>Base!L167</f>
        <v>3</v>
      </c>
      <c r="N181" s="16"/>
      <c r="O181" s="16"/>
      <c r="P181" s="20">
        <f>Base!H167</f>
        <v>7</v>
      </c>
      <c r="Q181" s="20">
        <f>Base!I167</f>
        <v>49</v>
      </c>
      <c r="R181" s="59" t="s">
        <v>561</v>
      </c>
      <c r="S181" s="59" t="s">
        <v>562</v>
      </c>
      <c r="T181" s="51" t="str">
        <f>Base!M167</f>
        <v xml:space="preserve">Argollado </v>
      </c>
    </row>
    <row r="182" spans="1:20" ht="45" x14ac:dyDescent="0.25">
      <c r="A182" s="16">
        <v>167</v>
      </c>
      <c r="B182" s="16" t="str">
        <f>Base!C168</f>
        <v>100.8</v>
      </c>
      <c r="C182" s="17" t="str">
        <f>Base!A168</f>
        <v>Despacho del Auditor</v>
      </c>
      <c r="D182" s="48">
        <f>+Base!B168</f>
        <v>480</v>
      </c>
      <c r="E182" s="18" t="str">
        <f>Base!D168</f>
        <v>COMPROBANTES - Comprobantes de Contabilidad</v>
      </c>
      <c r="F182" s="18" t="str">
        <f>Base!E168</f>
        <v>Comprobantes de conciliaciones con el banco bancoquia julio de 1997</v>
      </c>
      <c r="G182" s="19">
        <f>Base!F168</f>
        <v>35612</v>
      </c>
      <c r="H182" s="19">
        <f>Base!G168</f>
        <v>35642</v>
      </c>
      <c r="I182" s="16"/>
      <c r="J182" s="16"/>
      <c r="K182" s="20" t="str">
        <f>Base!J168</f>
        <v>(1/1)</v>
      </c>
      <c r="L182" s="20" t="str">
        <f>Base!K168</f>
        <v>N/A</v>
      </c>
      <c r="M182" s="20">
        <f>Base!L168</f>
        <v>3</v>
      </c>
      <c r="N182" s="16"/>
      <c r="O182" s="16"/>
      <c r="P182" s="20">
        <f>Base!H168</f>
        <v>7</v>
      </c>
      <c r="Q182" s="20">
        <f>Base!I168</f>
        <v>50</v>
      </c>
      <c r="R182" s="59" t="s">
        <v>561</v>
      </c>
      <c r="S182" s="59" t="s">
        <v>562</v>
      </c>
      <c r="T182" s="51" t="str">
        <f>Base!M168</f>
        <v xml:space="preserve">Argollado </v>
      </c>
    </row>
    <row r="183" spans="1:20" ht="45" x14ac:dyDescent="0.25">
      <c r="A183" s="16">
        <v>168</v>
      </c>
      <c r="B183" s="16" t="str">
        <f>Base!C169</f>
        <v>100.8</v>
      </c>
      <c r="C183" s="17" t="str">
        <f>Base!A169</f>
        <v>Despacho del Auditor</v>
      </c>
      <c r="D183" s="48">
        <f>+Base!B169</f>
        <v>481</v>
      </c>
      <c r="E183" s="18" t="str">
        <f>Base!D169</f>
        <v>COMPROBANTES - Comprobantes de Contabilidad</v>
      </c>
      <c r="F183" s="18" t="str">
        <f>Base!E169</f>
        <v>Comprobantes de conciliaciones con el banco banco popular enero de 1997</v>
      </c>
      <c r="G183" s="19">
        <f>Base!F169</f>
        <v>35460</v>
      </c>
      <c r="H183" s="19">
        <f>Base!G169</f>
        <v>35460</v>
      </c>
      <c r="I183" s="16"/>
      <c r="J183" s="16"/>
      <c r="K183" s="20" t="str">
        <f>Base!J169</f>
        <v>(1/1)</v>
      </c>
      <c r="L183" s="20" t="str">
        <f>Base!K169</f>
        <v>N/A</v>
      </c>
      <c r="M183" s="20">
        <f>Base!L169</f>
        <v>45</v>
      </c>
      <c r="N183" s="16"/>
      <c r="O183" s="16"/>
      <c r="P183" s="20">
        <f>Base!H169</f>
        <v>7</v>
      </c>
      <c r="Q183" s="20">
        <f>Base!I169</f>
        <v>51</v>
      </c>
      <c r="R183" s="59" t="s">
        <v>561</v>
      </c>
      <c r="S183" s="59" t="s">
        <v>562</v>
      </c>
      <c r="T183" s="51" t="str">
        <f>Base!M169</f>
        <v xml:space="preserve">Argollado </v>
      </c>
    </row>
    <row r="184" spans="1:20" ht="45" x14ac:dyDescent="0.25">
      <c r="A184" s="16">
        <v>169</v>
      </c>
      <c r="B184" s="16" t="str">
        <f>Base!C170</f>
        <v>100.8</v>
      </c>
      <c r="C184" s="17" t="str">
        <f>Base!A170</f>
        <v>Despacho del Auditor</v>
      </c>
      <c r="D184" s="48">
        <f>+Base!B170</f>
        <v>482</v>
      </c>
      <c r="E184" s="18" t="str">
        <f>Base!D170</f>
        <v>COMPROBANTES - Comprobantes de Contabilidad</v>
      </c>
      <c r="F184" s="18" t="str">
        <f>Base!E170</f>
        <v>Comprobantes de conciliaciones con el banco banco popular febrero de 1997</v>
      </c>
      <c r="G184" s="19">
        <f>Base!F170</f>
        <v>35489</v>
      </c>
      <c r="H184" s="19">
        <f>Base!G170</f>
        <v>35489</v>
      </c>
      <c r="I184" s="16"/>
      <c r="J184" s="16"/>
      <c r="K184" s="20" t="str">
        <f>Base!J170</f>
        <v>(1/1)</v>
      </c>
      <c r="L184" s="20" t="str">
        <f>Base!K170</f>
        <v>N/A</v>
      </c>
      <c r="M184" s="20">
        <f>Base!L170</f>
        <v>48</v>
      </c>
      <c r="N184" s="16"/>
      <c r="O184" s="16"/>
      <c r="P184" s="20">
        <f>Base!H170</f>
        <v>7</v>
      </c>
      <c r="Q184" s="20">
        <f>Base!I170</f>
        <v>52</v>
      </c>
      <c r="R184" s="59" t="s">
        <v>561</v>
      </c>
      <c r="S184" s="59" t="s">
        <v>562</v>
      </c>
      <c r="T184" s="51" t="str">
        <f>Base!M170</f>
        <v xml:space="preserve">Argollado </v>
      </c>
    </row>
    <row r="185" spans="1:20" ht="45" x14ac:dyDescent="0.25">
      <c r="A185" s="16">
        <v>170</v>
      </c>
      <c r="B185" s="16" t="str">
        <f>Base!C171</f>
        <v>100.8</v>
      </c>
      <c r="C185" s="17" t="str">
        <f>Base!A171</f>
        <v>Despacho del Auditor</v>
      </c>
      <c r="D185" s="48">
        <f>+Base!B171</f>
        <v>483</v>
      </c>
      <c r="E185" s="18" t="str">
        <f>Base!D171</f>
        <v>COMPROBANTES - Comprobantes de Contabilidad</v>
      </c>
      <c r="F185" s="18" t="str">
        <f>Base!E171</f>
        <v>Comprobantes de conciliaciones con el banco banco popular marzo abril de 1997</v>
      </c>
      <c r="G185" s="19">
        <f>Base!F171</f>
        <v>35519</v>
      </c>
      <c r="H185" s="19">
        <f>Base!G171</f>
        <v>35519</v>
      </c>
      <c r="I185" s="16"/>
      <c r="J185" s="16"/>
      <c r="K185" s="20" t="str">
        <f>Base!J171</f>
        <v>(1/1)</v>
      </c>
      <c r="L185" s="20" t="str">
        <f>Base!K171</f>
        <v>N/A</v>
      </c>
      <c r="M185" s="20">
        <f>Base!L171</f>
        <v>49</v>
      </c>
      <c r="N185" s="16"/>
      <c r="O185" s="16"/>
      <c r="P185" s="20">
        <f>Base!H171</f>
        <v>7</v>
      </c>
      <c r="Q185" s="20">
        <f>Base!I171</f>
        <v>53</v>
      </c>
      <c r="R185" s="59" t="s">
        <v>561</v>
      </c>
      <c r="S185" s="59" t="s">
        <v>562</v>
      </c>
      <c r="T185" s="51" t="str">
        <f>Base!M171</f>
        <v xml:space="preserve">Argollado </v>
      </c>
    </row>
    <row r="186" spans="1:20" ht="45" x14ac:dyDescent="0.25">
      <c r="A186" s="16">
        <v>171</v>
      </c>
      <c r="B186" s="16" t="str">
        <f>Base!C172</f>
        <v>100.8</v>
      </c>
      <c r="C186" s="17" t="str">
        <f>Base!A172</f>
        <v>Despacho del Auditor</v>
      </c>
      <c r="D186" s="48">
        <f>+Base!B172</f>
        <v>484</v>
      </c>
      <c r="E186" s="18" t="str">
        <f>Base!D172</f>
        <v>COMPROBANTES - Comprobantes de Contabilidad</v>
      </c>
      <c r="F186" s="18" t="str">
        <f>Base!E172</f>
        <v>Comprobantes de conciliaciones con el banco banco popular abril de 1997</v>
      </c>
      <c r="G186" s="19">
        <f>Base!F172</f>
        <v>35550</v>
      </c>
      <c r="H186" s="19">
        <f>Base!G172</f>
        <v>35550</v>
      </c>
      <c r="I186" s="16"/>
      <c r="J186" s="16"/>
      <c r="K186" s="20" t="str">
        <f>Base!J172</f>
        <v>(1/1)</v>
      </c>
      <c r="L186" s="20" t="str">
        <f>Base!K172</f>
        <v>N/A</v>
      </c>
      <c r="M186" s="20">
        <f>Base!L172</f>
        <v>49</v>
      </c>
      <c r="N186" s="16"/>
      <c r="O186" s="16"/>
      <c r="P186" s="20">
        <f>Base!H172</f>
        <v>7</v>
      </c>
      <c r="Q186" s="20">
        <f>Base!I172</f>
        <v>54</v>
      </c>
      <c r="R186" s="59" t="s">
        <v>561</v>
      </c>
      <c r="S186" s="59" t="s">
        <v>562</v>
      </c>
      <c r="T186" s="51" t="str">
        <f>Base!M172</f>
        <v xml:space="preserve">Argollado </v>
      </c>
    </row>
    <row r="187" spans="1:20" ht="45" x14ac:dyDescent="0.25">
      <c r="A187" s="16">
        <v>172</v>
      </c>
      <c r="B187" s="16" t="str">
        <f>Base!C173</f>
        <v>100.8</v>
      </c>
      <c r="C187" s="17" t="str">
        <f>Base!A173</f>
        <v>Despacho del Auditor</v>
      </c>
      <c r="D187" s="48">
        <f>+Base!B173</f>
        <v>485</v>
      </c>
      <c r="E187" s="18" t="str">
        <f>Base!D173</f>
        <v>COMPROBANTES - Comprobantes de Contabilidad</v>
      </c>
      <c r="F187" s="18" t="str">
        <f>Base!E173</f>
        <v>Comprobantes de conciliaciones con el banco banco popular mayo de 1997</v>
      </c>
      <c r="G187" s="19">
        <f>Base!F173</f>
        <v>35580</v>
      </c>
      <c r="H187" s="19">
        <f>Base!G173</f>
        <v>35580</v>
      </c>
      <c r="I187" s="16"/>
      <c r="J187" s="16"/>
      <c r="K187" s="20" t="str">
        <f>Base!J173</f>
        <v>(1/1)</v>
      </c>
      <c r="L187" s="20" t="str">
        <f>Base!K173</f>
        <v>N/A</v>
      </c>
      <c r="M187" s="20">
        <f>Base!L173</f>
        <v>48</v>
      </c>
      <c r="N187" s="16"/>
      <c r="O187" s="16"/>
      <c r="P187" s="20">
        <f>Base!H173</f>
        <v>7</v>
      </c>
      <c r="Q187" s="20">
        <f>Base!I173</f>
        <v>55</v>
      </c>
      <c r="R187" s="59" t="s">
        <v>561</v>
      </c>
      <c r="S187" s="59" t="s">
        <v>562</v>
      </c>
      <c r="T187" s="51" t="str">
        <f>Base!M173</f>
        <v xml:space="preserve">Argollado </v>
      </c>
    </row>
    <row r="188" spans="1:20" ht="45" x14ac:dyDescent="0.25">
      <c r="A188" s="16">
        <v>173</v>
      </c>
      <c r="B188" s="16" t="str">
        <f>Base!C174</f>
        <v>100.8</v>
      </c>
      <c r="C188" s="17" t="str">
        <f>Base!A174</f>
        <v>Despacho del Auditor</v>
      </c>
      <c r="D188" s="48">
        <f>+Base!B174</f>
        <v>486</v>
      </c>
      <c r="E188" s="18" t="str">
        <f>Base!D174</f>
        <v>COMPROBANTES - Comprobantes de Contabilidad</v>
      </c>
      <c r="F188" s="18" t="str">
        <f>Base!E174</f>
        <v>Comprobantes de conciliaciones con el banco banco popular junio de 1997</v>
      </c>
      <c r="G188" s="19">
        <f>Base!F174</f>
        <v>35611</v>
      </c>
      <c r="H188" s="19">
        <f>Base!G174</f>
        <v>35611</v>
      </c>
      <c r="I188" s="16"/>
      <c r="J188" s="16"/>
      <c r="K188" s="20" t="str">
        <f>Base!J174</f>
        <v>(1/1)</v>
      </c>
      <c r="L188" s="20" t="str">
        <f>Base!K174</f>
        <v>N/A</v>
      </c>
      <c r="M188" s="20">
        <f>Base!L174</f>
        <v>50</v>
      </c>
      <c r="N188" s="16"/>
      <c r="O188" s="16"/>
      <c r="P188" s="20">
        <f>Base!H174</f>
        <v>7</v>
      </c>
      <c r="Q188" s="20">
        <f>Base!I174</f>
        <v>56</v>
      </c>
      <c r="R188" s="59" t="s">
        <v>561</v>
      </c>
      <c r="S188" s="59" t="s">
        <v>562</v>
      </c>
      <c r="T188" s="51" t="str">
        <f>Base!M174</f>
        <v xml:space="preserve">Argollado </v>
      </c>
    </row>
    <row r="189" spans="1:20" ht="45" x14ac:dyDescent="0.25">
      <c r="A189" s="16">
        <v>174</v>
      </c>
      <c r="B189" s="16" t="str">
        <f>Base!C175</f>
        <v>100.8</v>
      </c>
      <c r="C189" s="17" t="str">
        <f>Base!A175</f>
        <v>Despacho del Auditor</v>
      </c>
      <c r="D189" s="48">
        <f>+Base!B175</f>
        <v>487</v>
      </c>
      <c r="E189" s="18" t="str">
        <f>Base!D175</f>
        <v>COMPROBANTES - Comprobantes de Contabilidad</v>
      </c>
      <c r="F189" s="18" t="str">
        <f>Base!E175</f>
        <v>Comprobantes de conciliaciones con el banco banco popular julio de 1997</v>
      </c>
      <c r="G189" s="19">
        <f>Base!F175</f>
        <v>35641</v>
      </c>
      <c r="H189" s="19">
        <f>Base!G175</f>
        <v>35641</v>
      </c>
      <c r="I189" s="16"/>
      <c r="J189" s="16"/>
      <c r="K189" s="20" t="str">
        <f>Base!J175</f>
        <v>(1/1)</v>
      </c>
      <c r="L189" s="20" t="str">
        <f>Base!K175</f>
        <v>N/A</v>
      </c>
      <c r="M189" s="20">
        <f>Base!L175</f>
        <v>53</v>
      </c>
      <c r="N189" s="16"/>
      <c r="O189" s="16"/>
      <c r="P189" s="20">
        <f>Base!H175</f>
        <v>7</v>
      </c>
      <c r="Q189" s="20">
        <f>Base!I175</f>
        <v>57</v>
      </c>
      <c r="R189" s="59" t="s">
        <v>561</v>
      </c>
      <c r="S189" s="59" t="s">
        <v>562</v>
      </c>
      <c r="T189" s="51" t="str">
        <f>Base!M175</f>
        <v xml:space="preserve">Argollado </v>
      </c>
    </row>
    <row r="190" spans="1:20" ht="45" x14ac:dyDescent="0.25">
      <c r="A190" s="16">
        <v>175</v>
      </c>
      <c r="B190" s="16" t="str">
        <f>Base!C176</f>
        <v>100.8</v>
      </c>
      <c r="C190" s="17" t="str">
        <f>Base!A176</f>
        <v>Despacho del Auditor</v>
      </c>
      <c r="D190" s="48">
        <f>+Base!B176</f>
        <v>488</v>
      </c>
      <c r="E190" s="18" t="str">
        <f>Base!D176</f>
        <v>COMPROBANTES - Comprobantes de Contabilidad</v>
      </c>
      <c r="F190" s="18" t="str">
        <f>Base!E176</f>
        <v xml:space="preserve"> Comprobantes de conciliaciones con el banco bancarias banco del estado enero de 1997</v>
      </c>
      <c r="G190" s="19">
        <f>Base!F176</f>
        <v>35400</v>
      </c>
      <c r="H190" s="19">
        <f>Base!G176</f>
        <v>35460</v>
      </c>
      <c r="I190" s="16"/>
      <c r="J190" s="16"/>
      <c r="K190" s="20" t="str">
        <f>Base!J176</f>
        <v>(1/1)</v>
      </c>
      <c r="L190" s="20" t="str">
        <f>Base!K176</f>
        <v>N/A</v>
      </c>
      <c r="M190" s="20">
        <f>Base!L176</f>
        <v>9</v>
      </c>
      <c r="N190" s="16"/>
      <c r="O190" s="16"/>
      <c r="P190" s="20">
        <f>Base!H176</f>
        <v>7</v>
      </c>
      <c r="Q190" s="20">
        <f>Base!I176</f>
        <v>58</v>
      </c>
      <c r="R190" s="59" t="s">
        <v>561</v>
      </c>
      <c r="S190" s="59" t="s">
        <v>562</v>
      </c>
      <c r="T190" s="51" t="str">
        <f>Base!M176</f>
        <v xml:space="preserve">Argollado </v>
      </c>
    </row>
    <row r="191" spans="1:20" ht="45" x14ac:dyDescent="0.25">
      <c r="A191" s="16">
        <v>176</v>
      </c>
      <c r="B191" s="16" t="str">
        <f>Base!C177</f>
        <v>100.8</v>
      </c>
      <c r="C191" s="17" t="str">
        <f>Base!A177</f>
        <v>Despacho del Auditor</v>
      </c>
      <c r="D191" s="48">
        <f>+Base!B177</f>
        <v>489</v>
      </c>
      <c r="E191" s="18" t="str">
        <f>Base!D177</f>
        <v>COMPROBANTES - Comprobantes de Contabilidad</v>
      </c>
      <c r="F191" s="18" t="str">
        <f>Base!E177</f>
        <v xml:space="preserve"> Comprobantes de conciliaciones con el banco bancarias banco del estado febrero de 1997</v>
      </c>
      <c r="G191" s="19">
        <f>Base!F177</f>
        <v>35489</v>
      </c>
      <c r="H191" s="19">
        <f>Base!G177</f>
        <v>35489</v>
      </c>
      <c r="I191" s="16"/>
      <c r="J191" s="16"/>
      <c r="K191" s="20" t="str">
        <f>Base!J177</f>
        <v>(1/1)</v>
      </c>
      <c r="L191" s="20" t="str">
        <f>Base!K177</f>
        <v>N/A</v>
      </c>
      <c r="M191" s="20">
        <f>Base!L177</f>
        <v>7</v>
      </c>
      <c r="N191" s="16"/>
      <c r="O191" s="16"/>
      <c r="P191" s="20">
        <f>Base!H177</f>
        <v>7</v>
      </c>
      <c r="Q191" s="20">
        <f>Base!I177</f>
        <v>59</v>
      </c>
      <c r="R191" s="59" t="s">
        <v>561</v>
      </c>
      <c r="S191" s="59" t="s">
        <v>562</v>
      </c>
      <c r="T191" s="51" t="str">
        <f>Base!M177</f>
        <v xml:space="preserve">Argollado </v>
      </c>
    </row>
    <row r="192" spans="1:20" ht="45" x14ac:dyDescent="0.25">
      <c r="A192" s="16">
        <v>177</v>
      </c>
      <c r="B192" s="16" t="str">
        <f>Base!C178</f>
        <v>100.8</v>
      </c>
      <c r="C192" s="17" t="str">
        <f>Base!A178</f>
        <v>Despacho del Auditor</v>
      </c>
      <c r="D192" s="48">
        <f>+Base!B178</f>
        <v>490</v>
      </c>
      <c r="E192" s="18" t="str">
        <f>Base!D178</f>
        <v>COMPROBANTES - Comprobantes de Contabilidad</v>
      </c>
      <c r="F192" s="18" t="str">
        <f>Base!E178</f>
        <v xml:space="preserve"> Comprobantes de conciliaciones con el banco bancarias banco del estado marzo de 1997</v>
      </c>
      <c r="G192" s="19">
        <f>Base!F178</f>
        <v>35520</v>
      </c>
      <c r="H192" s="19">
        <f>Base!G178</f>
        <v>35520</v>
      </c>
      <c r="I192" s="16"/>
      <c r="J192" s="16"/>
      <c r="K192" s="20" t="str">
        <f>Base!J178</f>
        <v>(1/1)</v>
      </c>
      <c r="L192" s="20" t="str">
        <f>Base!K178</f>
        <v>N/A</v>
      </c>
      <c r="M192" s="20">
        <f>Base!L178</f>
        <v>8</v>
      </c>
      <c r="N192" s="16"/>
      <c r="O192" s="16"/>
      <c r="P192" s="20">
        <f>Base!H178</f>
        <v>7</v>
      </c>
      <c r="Q192" s="20">
        <f>Base!I178</f>
        <v>60</v>
      </c>
      <c r="R192" s="59" t="s">
        <v>561</v>
      </c>
      <c r="S192" s="59" t="s">
        <v>562</v>
      </c>
      <c r="T192" s="51" t="str">
        <f>Base!M178</f>
        <v xml:space="preserve">Argollado </v>
      </c>
    </row>
    <row r="193" spans="1:20" ht="45" x14ac:dyDescent="0.25">
      <c r="A193" s="16">
        <v>178</v>
      </c>
      <c r="B193" s="16" t="str">
        <f>Base!C179</f>
        <v>100.8</v>
      </c>
      <c r="C193" s="17" t="str">
        <f>Base!A179</f>
        <v>Despacho del Auditor</v>
      </c>
      <c r="D193" s="48">
        <f>+Base!B179</f>
        <v>491</v>
      </c>
      <c r="E193" s="18" t="str">
        <f>Base!D179</f>
        <v>COMPROBANTES - Comprobantes de Contabilidad</v>
      </c>
      <c r="F193" s="18" t="str">
        <f>Base!E179</f>
        <v xml:space="preserve"> Comprobantes de conciliaciones con el banco bancarias banco del estado abril de 1997</v>
      </c>
      <c r="G193" s="19">
        <f>Base!F179</f>
        <v>35548</v>
      </c>
      <c r="H193" s="19">
        <f>Base!G179</f>
        <v>35550</v>
      </c>
      <c r="I193" s="16"/>
      <c r="J193" s="16"/>
      <c r="K193" s="20" t="str">
        <f>Base!J179</f>
        <v>(1/1)</v>
      </c>
      <c r="L193" s="20" t="str">
        <f>Base!K179</f>
        <v>N/A</v>
      </c>
      <c r="M193" s="20">
        <f>Base!L179</f>
        <v>10</v>
      </c>
      <c r="N193" s="16"/>
      <c r="O193" s="16"/>
      <c r="P193" s="20">
        <f>Base!H179</f>
        <v>7</v>
      </c>
      <c r="Q193" s="20">
        <f>Base!I179</f>
        <v>61</v>
      </c>
      <c r="R193" s="59" t="s">
        <v>561</v>
      </c>
      <c r="S193" s="59" t="s">
        <v>562</v>
      </c>
      <c r="T193" s="51" t="str">
        <f>Base!M179</f>
        <v xml:space="preserve">Argollado </v>
      </c>
    </row>
    <row r="194" spans="1:20" ht="45" x14ac:dyDescent="0.25">
      <c r="A194" s="16">
        <v>179</v>
      </c>
      <c r="B194" s="16" t="str">
        <f>Base!C180</f>
        <v>100.8</v>
      </c>
      <c r="C194" s="17" t="str">
        <f>Base!A180</f>
        <v>Despacho del Auditor</v>
      </c>
      <c r="D194" s="48">
        <f>+Base!B180</f>
        <v>492</v>
      </c>
      <c r="E194" s="18" t="str">
        <f>Base!D180</f>
        <v>COMPROBANTES - Comprobantes de Contabilidad</v>
      </c>
      <c r="F194" s="18" t="str">
        <f>Base!E180</f>
        <v xml:space="preserve"> Comprobantes de conciliaciones con el banco bancarias banco del estado mayo de 1997</v>
      </c>
      <c r="G194" s="19">
        <f>Base!F180</f>
        <v>35581</v>
      </c>
      <c r="H194" s="19">
        <f>Base!G180</f>
        <v>35580</v>
      </c>
      <c r="I194" s="16"/>
      <c r="J194" s="16"/>
      <c r="K194" s="20" t="str">
        <f>Base!J180</f>
        <v>(1/1)</v>
      </c>
      <c r="L194" s="20" t="str">
        <f>Base!K180</f>
        <v>N/A</v>
      </c>
      <c r="M194" s="20">
        <f>Base!L180</f>
        <v>9</v>
      </c>
      <c r="N194" s="16"/>
      <c r="O194" s="16"/>
      <c r="P194" s="20">
        <f>Base!H180</f>
        <v>7</v>
      </c>
      <c r="Q194" s="20">
        <f>Base!I180</f>
        <v>62</v>
      </c>
      <c r="R194" s="59" t="s">
        <v>561</v>
      </c>
      <c r="S194" s="59" t="s">
        <v>562</v>
      </c>
      <c r="T194" s="51" t="str">
        <f>Base!M180</f>
        <v xml:space="preserve">Argollado </v>
      </c>
    </row>
    <row r="195" spans="1:20" ht="45" x14ac:dyDescent="0.25">
      <c r="A195" s="16">
        <v>180</v>
      </c>
      <c r="B195" s="16" t="str">
        <f>Base!C181</f>
        <v>100.8</v>
      </c>
      <c r="C195" s="17" t="str">
        <f>Base!A181</f>
        <v>Despacho del Auditor</v>
      </c>
      <c r="D195" s="48">
        <f>+Base!B181</f>
        <v>493</v>
      </c>
      <c r="E195" s="18" t="str">
        <f>Base!D181</f>
        <v>COMPROBANTES - Comprobantes de Contabilidad</v>
      </c>
      <c r="F195" s="18" t="str">
        <f>Base!E181</f>
        <v xml:space="preserve"> Comprobantes de conciliaciones con el banco bancarias banco del estado junio de 1997</v>
      </c>
      <c r="G195" s="19">
        <f>Base!F181</f>
        <v>35611</v>
      </c>
      <c r="H195" s="19">
        <f>Base!G181</f>
        <v>35608</v>
      </c>
      <c r="I195" s="16"/>
      <c r="J195" s="16"/>
      <c r="K195" s="20" t="str">
        <f>Base!J181</f>
        <v>(1/1)</v>
      </c>
      <c r="L195" s="20" t="str">
        <f>Base!K181</f>
        <v>N/A</v>
      </c>
      <c r="M195" s="20">
        <f>Base!L181</f>
        <v>10</v>
      </c>
      <c r="N195" s="16"/>
      <c r="O195" s="16"/>
      <c r="P195" s="20">
        <f>Base!H181</f>
        <v>7</v>
      </c>
      <c r="Q195" s="20">
        <f>Base!I181</f>
        <v>63</v>
      </c>
      <c r="R195" s="59" t="s">
        <v>561</v>
      </c>
      <c r="S195" s="59" t="s">
        <v>562</v>
      </c>
      <c r="T195" s="51" t="str">
        <f>Base!M181</f>
        <v xml:space="preserve">Argollado </v>
      </c>
    </row>
    <row r="196" spans="1:20" ht="45" x14ac:dyDescent="0.25">
      <c r="A196" s="16">
        <v>181</v>
      </c>
      <c r="B196" s="16" t="str">
        <f>Base!C182</f>
        <v>100.8</v>
      </c>
      <c r="C196" s="17" t="str">
        <f>Base!A182</f>
        <v>Despacho del Auditor</v>
      </c>
      <c r="D196" s="48">
        <f>+Base!B182</f>
        <v>494</v>
      </c>
      <c r="E196" s="18" t="str">
        <f>Base!D182</f>
        <v>COMPROBANTES - Comprobantes de Contabilidad</v>
      </c>
      <c r="F196" s="18" t="str">
        <f>Base!E182</f>
        <v xml:space="preserve"> Comprobantes de conciliaciones con el banco bancarias banco del estado julio de1997</v>
      </c>
      <c r="G196" s="19">
        <f>Base!F182</f>
        <v>35641</v>
      </c>
      <c r="H196" s="19">
        <f>Base!G182</f>
        <v>35642</v>
      </c>
      <c r="I196" s="16"/>
      <c r="J196" s="16"/>
      <c r="K196" s="20" t="str">
        <f>Base!J182</f>
        <v>(1/1)</v>
      </c>
      <c r="L196" s="20" t="str">
        <f>Base!K182</f>
        <v>N/A</v>
      </c>
      <c r="M196" s="20">
        <f>Base!L182</f>
        <v>12</v>
      </c>
      <c r="N196" s="16"/>
      <c r="O196" s="16"/>
      <c r="P196" s="20">
        <f>Base!H182</f>
        <v>7</v>
      </c>
      <c r="Q196" s="20">
        <f>Base!I182</f>
        <v>64</v>
      </c>
      <c r="R196" s="59" t="s">
        <v>561</v>
      </c>
      <c r="S196" s="59" t="s">
        <v>562</v>
      </c>
      <c r="T196" s="51" t="str">
        <f>Base!M182</f>
        <v xml:space="preserve">Argollado </v>
      </c>
    </row>
    <row r="197" spans="1:20" ht="45" x14ac:dyDescent="0.25">
      <c r="A197" s="16">
        <v>182</v>
      </c>
      <c r="B197" s="16" t="str">
        <f>Base!C183</f>
        <v>100.8</v>
      </c>
      <c r="C197" s="17" t="str">
        <f>Base!A183</f>
        <v>Despacho del Auditor</v>
      </c>
      <c r="D197" s="48">
        <f>+Base!B183</f>
        <v>495</v>
      </c>
      <c r="E197" s="18" t="str">
        <f>Base!D183</f>
        <v>COMPROBANTES - Comprobantes de Contabilidad</v>
      </c>
      <c r="F197" s="18" t="str">
        <f>Base!E183</f>
        <v xml:space="preserve"> Comprobantes de conciliaciones con el banco bancarias banco tequendama enero de 1997</v>
      </c>
      <c r="G197" s="19">
        <f>Base!F183</f>
        <v>35460</v>
      </c>
      <c r="H197" s="19">
        <f>Base!G183</f>
        <v>35471</v>
      </c>
      <c r="I197" s="16"/>
      <c r="J197" s="16"/>
      <c r="K197" s="20" t="str">
        <f>Base!J183</f>
        <v>(1/1)</v>
      </c>
      <c r="L197" s="20" t="str">
        <f>Base!K183</f>
        <v>N/A</v>
      </c>
      <c r="M197" s="20">
        <f>Base!L183</f>
        <v>6</v>
      </c>
      <c r="N197" s="16"/>
      <c r="O197" s="16"/>
      <c r="P197" s="20">
        <f>Base!H183</f>
        <v>7</v>
      </c>
      <c r="Q197" s="20">
        <f>Base!I183</f>
        <v>65</v>
      </c>
      <c r="R197" s="59" t="s">
        <v>561</v>
      </c>
      <c r="S197" s="59" t="s">
        <v>562</v>
      </c>
      <c r="T197" s="51" t="str">
        <f>Base!M183</f>
        <v xml:space="preserve">Argollado </v>
      </c>
    </row>
    <row r="198" spans="1:20" ht="45" x14ac:dyDescent="0.25">
      <c r="A198" s="16">
        <v>183</v>
      </c>
      <c r="B198" s="16" t="str">
        <f>Base!C184</f>
        <v>100.8</v>
      </c>
      <c r="C198" s="17" t="str">
        <f>Base!A184</f>
        <v>Despacho del Auditor</v>
      </c>
      <c r="D198" s="48">
        <f>+Base!B184</f>
        <v>496</v>
      </c>
      <c r="E198" s="18" t="str">
        <f>Base!D184</f>
        <v>COMPROBANTES - Comprobantes de Contabilidad</v>
      </c>
      <c r="F198" s="18" t="str">
        <f>Base!E184</f>
        <v xml:space="preserve"> Comprobantes de conciliaciones con el banco bancarias banco tequendama febrero de 1997</v>
      </c>
      <c r="G198" s="19">
        <f>Base!F184</f>
        <v>35489</v>
      </c>
      <c r="H198" s="19">
        <f>Base!G184</f>
        <v>35489</v>
      </c>
      <c r="I198" s="16"/>
      <c r="J198" s="16"/>
      <c r="K198" s="20" t="str">
        <f>Base!J184</f>
        <v>(1/1)</v>
      </c>
      <c r="L198" s="20" t="str">
        <f>Base!K184</f>
        <v>N/A</v>
      </c>
      <c r="M198" s="20">
        <f>Base!L184</f>
        <v>11</v>
      </c>
      <c r="N198" s="16"/>
      <c r="O198" s="16"/>
      <c r="P198" s="20">
        <f>Base!H184</f>
        <v>7</v>
      </c>
      <c r="Q198" s="20">
        <f>Base!I184</f>
        <v>66</v>
      </c>
      <c r="R198" s="59" t="s">
        <v>561</v>
      </c>
      <c r="S198" s="59" t="s">
        <v>562</v>
      </c>
      <c r="T198" s="51" t="str">
        <f>Base!M184</f>
        <v xml:space="preserve">Argollado </v>
      </c>
    </row>
    <row r="199" spans="1:20" ht="45" x14ac:dyDescent="0.25">
      <c r="A199" s="16">
        <v>184</v>
      </c>
      <c r="B199" s="16" t="str">
        <f>Base!C185</f>
        <v>100.8</v>
      </c>
      <c r="C199" s="17" t="str">
        <f>Base!A185</f>
        <v>Despacho del Auditor</v>
      </c>
      <c r="D199" s="48">
        <f>+Base!B185</f>
        <v>497</v>
      </c>
      <c r="E199" s="18" t="str">
        <f>Base!D185</f>
        <v>COMPROBANTES - Comprobantes de Contabilidad</v>
      </c>
      <c r="F199" s="18" t="str">
        <f>Base!E185</f>
        <v xml:space="preserve"> Comprobantes de conciliaciones con el banco bancarias banco tequendama marzo de 1997</v>
      </c>
      <c r="G199" s="19">
        <f>Base!F185</f>
        <v>35519</v>
      </c>
      <c r="H199" s="19">
        <f>Base!G185</f>
        <v>35520</v>
      </c>
      <c r="I199" s="16"/>
      <c r="J199" s="16"/>
      <c r="K199" s="20" t="str">
        <f>Base!J185</f>
        <v>(1/1)</v>
      </c>
      <c r="L199" s="20" t="str">
        <f>Base!K185</f>
        <v>N/A</v>
      </c>
      <c r="M199" s="20">
        <f>Base!L185</f>
        <v>9</v>
      </c>
      <c r="N199" s="16"/>
      <c r="O199" s="16"/>
      <c r="P199" s="20">
        <f>Base!H185</f>
        <v>7</v>
      </c>
      <c r="Q199" s="20">
        <f>Base!I185</f>
        <v>67</v>
      </c>
      <c r="R199" s="59" t="s">
        <v>561</v>
      </c>
      <c r="S199" s="59" t="s">
        <v>562</v>
      </c>
      <c r="T199" s="51" t="str">
        <f>Base!M185</f>
        <v xml:space="preserve">Argollado </v>
      </c>
    </row>
    <row r="200" spans="1:20" ht="45" x14ac:dyDescent="0.25">
      <c r="A200" s="16">
        <v>185</v>
      </c>
      <c r="B200" s="16" t="str">
        <f>Base!C186</f>
        <v>100.8</v>
      </c>
      <c r="C200" s="17" t="str">
        <f>Base!A186</f>
        <v>Despacho del Auditor</v>
      </c>
      <c r="D200" s="48">
        <f>+Base!B186</f>
        <v>498</v>
      </c>
      <c r="E200" s="18" t="str">
        <f>Base!D186</f>
        <v>COMPROBANTES - Comprobantes de Contabilidad</v>
      </c>
      <c r="F200" s="18" t="str">
        <f>Base!E186</f>
        <v xml:space="preserve"> Comprobantes de conciliaciones con el banco bancarias banco tequendama abril de 1997</v>
      </c>
      <c r="G200" s="19">
        <f>Base!F186</f>
        <v>35550</v>
      </c>
      <c r="H200" s="19">
        <f>Base!G186</f>
        <v>35550</v>
      </c>
      <c r="I200" s="16"/>
      <c r="J200" s="16"/>
      <c r="K200" s="20" t="str">
        <f>Base!J186</f>
        <v>(1/1)</v>
      </c>
      <c r="L200" s="20" t="str">
        <f>Base!K186</f>
        <v>N/A</v>
      </c>
      <c r="M200" s="20">
        <f>Base!L186</f>
        <v>16</v>
      </c>
      <c r="N200" s="16"/>
      <c r="O200" s="16"/>
      <c r="P200" s="20">
        <f>Base!H186</f>
        <v>7</v>
      </c>
      <c r="Q200" s="20">
        <f>Base!I186</f>
        <v>68</v>
      </c>
      <c r="R200" s="59" t="s">
        <v>561</v>
      </c>
      <c r="S200" s="59" t="s">
        <v>562</v>
      </c>
      <c r="T200" s="51" t="str">
        <f>Base!M186</f>
        <v xml:space="preserve">Argollado </v>
      </c>
    </row>
    <row r="201" spans="1:20" ht="45" x14ac:dyDescent="0.25">
      <c r="A201" s="16">
        <v>186</v>
      </c>
      <c r="B201" s="16" t="str">
        <f>Base!C187</f>
        <v>100.8</v>
      </c>
      <c r="C201" s="17" t="str">
        <f>Base!A187</f>
        <v>Despacho del Auditor</v>
      </c>
      <c r="D201" s="48">
        <f>+Base!B187</f>
        <v>499</v>
      </c>
      <c r="E201" s="18" t="str">
        <f>Base!D187</f>
        <v>COMPROBANTES - Comprobantes de Contabilidad</v>
      </c>
      <c r="F201" s="18" t="str">
        <f>Base!E187</f>
        <v xml:space="preserve"> Comprobantes de conciliaciones con el banco bancarias banco tequendama mayo de 1997</v>
      </c>
      <c r="G201" s="19">
        <f>Base!F187</f>
        <v>35580</v>
      </c>
      <c r="H201" s="19">
        <f>Base!G187</f>
        <v>35581</v>
      </c>
      <c r="I201" s="16"/>
      <c r="J201" s="16"/>
      <c r="K201" s="20" t="str">
        <f>Base!J187</f>
        <v>(1/1)</v>
      </c>
      <c r="L201" s="20" t="str">
        <f>Base!K187</f>
        <v>N/A</v>
      </c>
      <c r="M201" s="20">
        <f>Base!L187</f>
        <v>15</v>
      </c>
      <c r="N201" s="16"/>
      <c r="O201" s="16"/>
      <c r="P201" s="20">
        <f>Base!H187</f>
        <v>7</v>
      </c>
      <c r="Q201" s="20">
        <f>Base!I187</f>
        <v>69</v>
      </c>
      <c r="R201" s="59" t="s">
        <v>561</v>
      </c>
      <c r="S201" s="59" t="s">
        <v>562</v>
      </c>
      <c r="T201" s="51" t="str">
        <f>Base!M187</f>
        <v xml:space="preserve">Argollado </v>
      </c>
    </row>
    <row r="202" spans="1:20" ht="45" x14ac:dyDescent="0.25">
      <c r="A202" s="16">
        <v>187</v>
      </c>
      <c r="B202" s="16" t="str">
        <f>Base!C188</f>
        <v>100.8</v>
      </c>
      <c r="C202" s="17" t="str">
        <f>Base!A188</f>
        <v>Despacho del Auditor</v>
      </c>
      <c r="D202" s="48">
        <f>+Base!B188</f>
        <v>500</v>
      </c>
      <c r="E202" s="18" t="str">
        <f>Base!D188</f>
        <v>COMPROBANTES - Comprobantes de Contabilidad</v>
      </c>
      <c r="F202" s="18" t="str">
        <f>Base!E188</f>
        <v xml:space="preserve"> Comprobantes de conciliaciones con el banco bancarias banco tequendama junio de 1997</v>
      </c>
      <c r="G202" s="19">
        <f>Base!F188</f>
        <v>35611</v>
      </c>
      <c r="H202" s="19">
        <f>Base!G188</f>
        <v>35611</v>
      </c>
      <c r="I202" s="16"/>
      <c r="J202" s="16"/>
      <c r="K202" s="20" t="str">
        <f>Base!J188</f>
        <v>(1/1)</v>
      </c>
      <c r="L202" s="20" t="str">
        <f>Base!K188</f>
        <v>N/A</v>
      </c>
      <c r="M202" s="20">
        <f>Base!L188</f>
        <v>14</v>
      </c>
      <c r="N202" s="16"/>
      <c r="O202" s="16"/>
      <c r="P202" s="20">
        <f>Base!H188</f>
        <v>7</v>
      </c>
      <c r="Q202" s="20">
        <f>Base!I188</f>
        <v>70</v>
      </c>
      <c r="R202" s="59" t="s">
        <v>561</v>
      </c>
      <c r="S202" s="59" t="s">
        <v>562</v>
      </c>
      <c r="T202" s="51" t="str">
        <f>Base!M188</f>
        <v xml:space="preserve">Argollado </v>
      </c>
    </row>
    <row r="203" spans="1:20" ht="45" x14ac:dyDescent="0.25">
      <c r="A203" s="16">
        <v>188</v>
      </c>
      <c r="B203" s="16" t="str">
        <f>Base!C189</f>
        <v>100.8</v>
      </c>
      <c r="C203" s="17" t="str">
        <f>Base!A189</f>
        <v>Despacho del Auditor</v>
      </c>
      <c r="D203" s="48">
        <f>+Base!B189</f>
        <v>501</v>
      </c>
      <c r="E203" s="18" t="str">
        <f>Base!D189</f>
        <v>COMPROBANTES - Comprobantes de Contabilidad</v>
      </c>
      <c r="F203" s="18" t="str">
        <f>Base!E189</f>
        <v xml:space="preserve"> Comprobantes de conciliaciones con el banco bancarias banco tequendama julio de1997</v>
      </c>
      <c r="G203" s="19">
        <f>Base!F189</f>
        <v>35641</v>
      </c>
      <c r="H203" s="19">
        <f>Base!G189</f>
        <v>35642</v>
      </c>
      <c r="I203" s="16"/>
      <c r="J203" s="16"/>
      <c r="K203" s="20" t="str">
        <f>Base!J189</f>
        <v>(1/1)</v>
      </c>
      <c r="L203" s="20" t="str">
        <f>Base!K189</f>
        <v>N/A</v>
      </c>
      <c r="M203" s="20">
        <f>Base!L189</f>
        <v>17</v>
      </c>
      <c r="N203" s="16"/>
      <c r="O203" s="16"/>
      <c r="P203" s="20">
        <f>Base!H189</f>
        <v>7</v>
      </c>
      <c r="Q203" s="20">
        <f>Base!I189</f>
        <v>71</v>
      </c>
      <c r="R203" s="59" t="s">
        <v>561</v>
      </c>
      <c r="S203" s="59" t="s">
        <v>562</v>
      </c>
      <c r="T203" s="51" t="str">
        <f>Base!M189</f>
        <v xml:space="preserve">Argollado </v>
      </c>
    </row>
    <row r="204" spans="1:20" ht="45" x14ac:dyDescent="0.25">
      <c r="A204" s="16">
        <v>189</v>
      </c>
      <c r="B204" s="16" t="str">
        <f>Base!C190</f>
        <v>100.8</v>
      </c>
      <c r="C204" s="17" t="str">
        <f>Base!A190</f>
        <v>Despacho del Auditor</v>
      </c>
      <c r="D204" s="48">
        <f>+Base!B190</f>
        <v>502</v>
      </c>
      <c r="E204" s="18" t="str">
        <f>Base!D190</f>
        <v>COMPROBANTES - Comprobantes de Contabilidad</v>
      </c>
      <c r="F204" s="18" t="str">
        <f>Base!E190</f>
        <v xml:space="preserve"> Comprobantes de conciliaciones con el banco bancarias banco ganadero enero de 1997</v>
      </c>
      <c r="G204" s="19">
        <f>Base!F190</f>
        <v>35460</v>
      </c>
      <c r="H204" s="19">
        <f>Base!G190</f>
        <v>35461</v>
      </c>
      <c r="I204" s="16"/>
      <c r="J204" s="16"/>
      <c r="K204" s="20" t="str">
        <f>Base!J190</f>
        <v>(1/1)</v>
      </c>
      <c r="L204" s="20" t="str">
        <f>Base!K190</f>
        <v>N/A</v>
      </c>
      <c r="M204" s="20">
        <f>Base!L190</f>
        <v>12</v>
      </c>
      <c r="N204" s="16"/>
      <c r="O204" s="16"/>
      <c r="P204" s="20">
        <f>Base!H190</f>
        <v>7</v>
      </c>
      <c r="Q204" s="20">
        <f>Base!I190</f>
        <v>72</v>
      </c>
      <c r="R204" s="59" t="s">
        <v>561</v>
      </c>
      <c r="S204" s="59" t="s">
        <v>562</v>
      </c>
      <c r="T204" s="51" t="str">
        <f>Base!M190</f>
        <v xml:space="preserve">Argollado </v>
      </c>
    </row>
    <row r="205" spans="1:20" ht="45" x14ac:dyDescent="0.25">
      <c r="A205" s="16">
        <v>190</v>
      </c>
      <c r="B205" s="16" t="str">
        <f>Base!C191</f>
        <v>100.8</v>
      </c>
      <c r="C205" s="17" t="str">
        <f>Base!A191</f>
        <v>Despacho del Auditor</v>
      </c>
      <c r="D205" s="48">
        <f>+Base!B191</f>
        <v>503</v>
      </c>
      <c r="E205" s="18" t="str">
        <f>Base!D191</f>
        <v>COMPROBANTES - Comprobantes de Contabilidad</v>
      </c>
      <c r="F205" s="18" t="str">
        <f>Base!E191</f>
        <v xml:space="preserve"> Comprobantes de conciliaciones con el banco bancarias banco ganadero febrero de 1997</v>
      </c>
      <c r="G205" s="19">
        <f>Base!F191</f>
        <v>35489</v>
      </c>
      <c r="H205" s="19">
        <f>Base!G191</f>
        <v>35489</v>
      </c>
      <c r="I205" s="16"/>
      <c r="J205" s="16"/>
      <c r="K205" s="20" t="str">
        <f>Base!J191</f>
        <v>(1/1)</v>
      </c>
      <c r="L205" s="20" t="str">
        <f>Base!K191</f>
        <v>N/A</v>
      </c>
      <c r="M205" s="20">
        <f>Base!L191</f>
        <v>12</v>
      </c>
      <c r="N205" s="16"/>
      <c r="O205" s="16"/>
      <c r="P205" s="20">
        <f>Base!H191</f>
        <v>7</v>
      </c>
      <c r="Q205" s="20">
        <f>Base!I191</f>
        <v>73</v>
      </c>
      <c r="R205" s="59" t="s">
        <v>561</v>
      </c>
      <c r="S205" s="59" t="s">
        <v>562</v>
      </c>
      <c r="T205" s="51" t="str">
        <f>Base!M191</f>
        <v xml:space="preserve">Argollado </v>
      </c>
    </row>
    <row r="206" spans="1:20" ht="45" x14ac:dyDescent="0.25">
      <c r="A206" s="16">
        <v>191</v>
      </c>
      <c r="B206" s="16" t="str">
        <f>Base!C192</f>
        <v>100.8</v>
      </c>
      <c r="C206" s="17" t="str">
        <f>Base!A192</f>
        <v>Despacho del Auditor</v>
      </c>
      <c r="D206" s="48">
        <f>+Base!B192</f>
        <v>504</v>
      </c>
      <c r="E206" s="18" t="str">
        <f>Base!D192</f>
        <v>COMPROBANTES - Comprobantes de Contabilidad</v>
      </c>
      <c r="F206" s="18" t="str">
        <f>Base!E192</f>
        <v xml:space="preserve"> Comprobantes de conciliaciones con el banco bancarias banco ganadero marzo de 1997</v>
      </c>
      <c r="G206" s="19">
        <f>Base!F192</f>
        <v>35519</v>
      </c>
      <c r="H206" s="19">
        <f>Base!G192</f>
        <v>35520</v>
      </c>
      <c r="I206" s="16"/>
      <c r="J206" s="16"/>
      <c r="K206" s="20" t="str">
        <f>Base!J192</f>
        <v>(1/1)</v>
      </c>
      <c r="L206" s="20" t="str">
        <f>Base!K192</f>
        <v>N/A</v>
      </c>
      <c r="M206" s="20">
        <f>Base!L192</f>
        <v>14</v>
      </c>
      <c r="N206" s="16"/>
      <c r="O206" s="16"/>
      <c r="P206" s="20">
        <f>Base!H192</f>
        <v>7</v>
      </c>
      <c r="Q206" s="20">
        <f>Base!I192</f>
        <v>74</v>
      </c>
      <c r="R206" s="59" t="s">
        <v>561</v>
      </c>
      <c r="S206" s="59" t="s">
        <v>562</v>
      </c>
      <c r="T206" s="51" t="str">
        <f>Base!M192</f>
        <v xml:space="preserve">Argollado </v>
      </c>
    </row>
    <row r="207" spans="1:20" ht="45" x14ac:dyDescent="0.25">
      <c r="A207" s="16">
        <v>192</v>
      </c>
      <c r="B207" s="16" t="str">
        <f>Base!C193</f>
        <v>100.8</v>
      </c>
      <c r="C207" s="17" t="str">
        <f>Base!A193</f>
        <v>Despacho del Auditor</v>
      </c>
      <c r="D207" s="48">
        <f>+Base!B193</f>
        <v>505</v>
      </c>
      <c r="E207" s="18" t="str">
        <f>Base!D193</f>
        <v>COMPROBANTES - Comprobantes de Contabilidad</v>
      </c>
      <c r="F207" s="18" t="str">
        <f>Base!E193</f>
        <v xml:space="preserve"> Comprobantes de conciliaciones con el banco bancarias banco ganadero de abril de 1997</v>
      </c>
      <c r="G207" s="19">
        <f>Base!F193</f>
        <v>35550</v>
      </c>
      <c r="H207" s="19">
        <f>Base!G193</f>
        <v>35550</v>
      </c>
      <c r="I207" s="16"/>
      <c r="J207" s="16"/>
      <c r="K207" s="20" t="str">
        <f>Base!J193</f>
        <v>(1/1)</v>
      </c>
      <c r="L207" s="20" t="str">
        <f>Base!K193</f>
        <v>N/A</v>
      </c>
      <c r="M207" s="20">
        <f>Base!L193</f>
        <v>10</v>
      </c>
      <c r="N207" s="16"/>
      <c r="O207" s="16"/>
      <c r="P207" s="20">
        <f>Base!H193</f>
        <v>7</v>
      </c>
      <c r="Q207" s="20">
        <f>Base!I193</f>
        <v>75</v>
      </c>
      <c r="R207" s="59" t="s">
        <v>561</v>
      </c>
      <c r="S207" s="59" t="s">
        <v>562</v>
      </c>
      <c r="T207" s="51" t="str">
        <f>Base!M193</f>
        <v xml:space="preserve">Argollado </v>
      </c>
    </row>
    <row r="208" spans="1:20" ht="45" x14ac:dyDescent="0.25">
      <c r="A208" s="16">
        <v>193</v>
      </c>
      <c r="B208" s="16" t="str">
        <f>Base!C194</f>
        <v>100.8</v>
      </c>
      <c r="C208" s="17" t="str">
        <f>Base!A194</f>
        <v>Despacho del Auditor</v>
      </c>
      <c r="D208" s="48">
        <f>+Base!B194</f>
        <v>506</v>
      </c>
      <c r="E208" s="18" t="str">
        <f>Base!D194</f>
        <v>COMPROBANTES - Comprobantes de Contabilidad</v>
      </c>
      <c r="F208" s="18" t="str">
        <f>Base!E194</f>
        <v xml:space="preserve"> Comprobantes de conciliaciones con el banco bancarias banco ganadero mayo de 1997</v>
      </c>
      <c r="G208" s="19">
        <f>Base!F194</f>
        <v>35580</v>
      </c>
      <c r="H208" s="19">
        <f>Base!G194</f>
        <v>35581</v>
      </c>
      <c r="I208" s="16"/>
      <c r="J208" s="16"/>
      <c r="K208" s="20" t="str">
        <f>Base!J194</f>
        <v>(1/1)</v>
      </c>
      <c r="L208" s="20" t="str">
        <f>Base!K194</f>
        <v>N/A</v>
      </c>
      <c r="M208" s="20">
        <f>Base!L194</f>
        <v>14</v>
      </c>
      <c r="N208" s="16"/>
      <c r="O208" s="16"/>
      <c r="P208" s="20">
        <f>Base!H194</f>
        <v>7</v>
      </c>
      <c r="Q208" s="20">
        <f>Base!I194</f>
        <v>76</v>
      </c>
      <c r="R208" s="59" t="s">
        <v>561</v>
      </c>
      <c r="S208" s="59" t="s">
        <v>562</v>
      </c>
      <c r="T208" s="51" t="str">
        <f>Base!M194</f>
        <v xml:space="preserve">Argollado </v>
      </c>
    </row>
    <row r="209" spans="1:20" ht="45" x14ac:dyDescent="0.25">
      <c r="A209" s="16">
        <v>194</v>
      </c>
      <c r="B209" s="16" t="str">
        <f>Base!C195</f>
        <v>100.8</v>
      </c>
      <c r="C209" s="17" t="str">
        <f>Base!A195</f>
        <v>Despacho del Auditor</v>
      </c>
      <c r="D209" s="48">
        <f>+Base!B195</f>
        <v>507</v>
      </c>
      <c r="E209" s="18" t="str">
        <f>Base!D195</f>
        <v>COMPROBANTES - Comprobantes de Contabilidad</v>
      </c>
      <c r="F209" s="18" t="str">
        <f>Base!E195</f>
        <v xml:space="preserve"> Comprobantes de conciliaciones con el banco bancarias banco ganadero junio de 1997</v>
      </c>
      <c r="G209" s="19">
        <f>Base!F195</f>
        <v>35611</v>
      </c>
      <c r="H209" s="19">
        <f>Base!G195</f>
        <v>35611</v>
      </c>
      <c r="I209" s="16"/>
      <c r="J209" s="16"/>
      <c r="K209" s="20" t="str">
        <f>Base!J195</f>
        <v>(1/1)</v>
      </c>
      <c r="L209" s="20" t="str">
        <f>Base!K195</f>
        <v>N/A</v>
      </c>
      <c r="M209" s="20">
        <f>Base!L195</f>
        <v>17</v>
      </c>
      <c r="N209" s="16"/>
      <c r="O209" s="16"/>
      <c r="P209" s="20">
        <f>Base!H195</f>
        <v>7</v>
      </c>
      <c r="Q209" s="20">
        <f>Base!I195</f>
        <v>77</v>
      </c>
      <c r="R209" s="59" t="s">
        <v>561</v>
      </c>
      <c r="S209" s="59" t="s">
        <v>562</v>
      </c>
      <c r="T209" s="51" t="str">
        <f>Base!M195</f>
        <v xml:space="preserve">Argollado </v>
      </c>
    </row>
    <row r="210" spans="1:20" ht="45" x14ac:dyDescent="0.25">
      <c r="A210" s="16">
        <v>195</v>
      </c>
      <c r="B210" s="16" t="str">
        <f>Base!C196</f>
        <v>100.8</v>
      </c>
      <c r="C210" s="17" t="str">
        <f>Base!A196</f>
        <v>Despacho del Auditor</v>
      </c>
      <c r="D210" s="48">
        <f>+Base!B196</f>
        <v>508</v>
      </c>
      <c r="E210" s="18" t="str">
        <f>Base!D196</f>
        <v>COMPROBANTES - Comprobantes de Contabilidad</v>
      </c>
      <c r="F210" s="18" t="str">
        <f>Base!E196</f>
        <v xml:space="preserve"> Comprobantes de conciliaciones con el banco bancarias banco ganadero julio de 1997</v>
      </c>
      <c r="G210" s="19">
        <f>Base!F196</f>
        <v>35641</v>
      </c>
      <c r="H210" s="19">
        <f>Base!G196</f>
        <v>35642</v>
      </c>
      <c r="I210" s="16"/>
      <c r="J210" s="16"/>
      <c r="K210" s="20" t="str">
        <f>Base!J196</f>
        <v>(1/1)</v>
      </c>
      <c r="L210" s="20" t="str">
        <f>Base!K196</f>
        <v>N/A</v>
      </c>
      <c r="M210" s="20">
        <f>Base!L196</f>
        <v>15</v>
      </c>
      <c r="N210" s="16"/>
      <c r="O210" s="16"/>
      <c r="P210" s="20">
        <f>Base!H196</f>
        <v>7</v>
      </c>
      <c r="Q210" s="20">
        <f>Base!I196</f>
        <v>78</v>
      </c>
      <c r="R210" s="59" t="s">
        <v>561</v>
      </c>
      <c r="S210" s="59" t="s">
        <v>562</v>
      </c>
      <c r="T210" s="51" t="str">
        <f>Base!M196</f>
        <v xml:space="preserve">Argollado </v>
      </c>
    </row>
    <row r="211" spans="1:20" ht="45" x14ac:dyDescent="0.25">
      <c r="A211" s="16">
        <v>196</v>
      </c>
      <c r="B211" s="16" t="str">
        <f>Base!C197</f>
        <v>100.8</v>
      </c>
      <c r="C211" s="17" t="str">
        <f>Base!A197</f>
        <v>Despacho del Auditor</v>
      </c>
      <c r="D211" s="48">
        <f>+Base!B197</f>
        <v>509</v>
      </c>
      <c r="E211" s="18" t="str">
        <f>Base!D197</f>
        <v>COMPROBANTES - Comprobantes de Contabilidad</v>
      </c>
      <c r="F211" s="18" t="str">
        <f>Base!E197</f>
        <v xml:space="preserve"> Comprobantes de conciliaciones con el banco bancarias banco bancafe febrero de 1998</v>
      </c>
      <c r="G211" s="19">
        <f>Base!F197</f>
        <v>35825</v>
      </c>
      <c r="H211" s="19">
        <f>Base!G197</f>
        <v>35854</v>
      </c>
      <c r="I211" s="16"/>
      <c r="J211" s="16"/>
      <c r="K211" s="20" t="str">
        <f>Base!J197</f>
        <v>(1/1)</v>
      </c>
      <c r="L211" s="20" t="str">
        <f>Base!K197</f>
        <v>N/A</v>
      </c>
      <c r="M211" s="20">
        <f>Base!L197</f>
        <v>5</v>
      </c>
      <c r="N211" s="16"/>
      <c r="O211" s="16"/>
      <c r="P211" s="20">
        <f>Base!H197</f>
        <v>7</v>
      </c>
      <c r="Q211" s="20">
        <f>Base!I197</f>
        <v>79</v>
      </c>
      <c r="R211" s="59" t="s">
        <v>561</v>
      </c>
      <c r="S211" s="59" t="s">
        <v>562</v>
      </c>
      <c r="T211" s="51" t="str">
        <f>Base!M197</f>
        <v xml:space="preserve">Argollado </v>
      </c>
    </row>
    <row r="212" spans="1:20" ht="45" x14ac:dyDescent="0.25">
      <c r="A212" s="16">
        <v>197</v>
      </c>
      <c r="B212" s="16" t="str">
        <f>Base!C198</f>
        <v>100.8</v>
      </c>
      <c r="C212" s="17" t="str">
        <f>Base!A198</f>
        <v>Despacho del Auditor</v>
      </c>
      <c r="D212" s="48">
        <f>+Base!B198</f>
        <v>510</v>
      </c>
      <c r="E212" s="18" t="str">
        <f>Base!D198</f>
        <v>COMPROBANTES - Comprobantes de Contabilidad</v>
      </c>
      <c r="F212" s="18" t="str">
        <f>Base!E198</f>
        <v xml:space="preserve"> Comprobantes de conciliaciones con el banco bancarias banco del estado febrero de 1998 </v>
      </c>
      <c r="G212" s="19">
        <f>Base!F198</f>
        <v>35854</v>
      </c>
      <c r="H212" s="19">
        <f>Base!G198</f>
        <v>35854</v>
      </c>
      <c r="I212" s="16"/>
      <c r="J212" s="16"/>
      <c r="K212" s="20" t="str">
        <f>Base!J198</f>
        <v>(1/1)</v>
      </c>
      <c r="L212" s="20" t="str">
        <f>Base!K198</f>
        <v>N/A</v>
      </c>
      <c r="M212" s="20">
        <f>Base!L198</f>
        <v>12</v>
      </c>
      <c r="N212" s="16"/>
      <c r="O212" s="16"/>
      <c r="P212" s="20">
        <f>Base!H198</f>
        <v>7</v>
      </c>
      <c r="Q212" s="20">
        <f>Base!I198</f>
        <v>80</v>
      </c>
      <c r="R212" s="59" t="s">
        <v>561</v>
      </c>
      <c r="S212" s="59" t="s">
        <v>562</v>
      </c>
      <c r="T212" s="51" t="str">
        <f>Base!M198</f>
        <v xml:space="preserve">Argollado </v>
      </c>
    </row>
    <row r="213" spans="1:20" ht="45" x14ac:dyDescent="0.25">
      <c r="A213" s="16">
        <v>198</v>
      </c>
      <c r="B213" s="16" t="str">
        <f>Base!C199</f>
        <v>100.8</v>
      </c>
      <c r="C213" s="17" t="str">
        <f>Base!A199</f>
        <v>Despacho del Auditor</v>
      </c>
      <c r="D213" s="48">
        <f>+Base!B199</f>
        <v>511</v>
      </c>
      <c r="E213" s="18" t="str">
        <f>Base!D199</f>
        <v>COMPROBANTES - Comprobantes de Contabilidad</v>
      </c>
      <c r="F213" s="18" t="str">
        <f>Base!E199</f>
        <v xml:space="preserve"> Comprobantes de conciliaciones con el banco bancarias banco ganadero febrero de 1998</v>
      </c>
      <c r="G213" s="19">
        <f>Base!F199</f>
        <v>35854</v>
      </c>
      <c r="H213" s="19">
        <f>Base!G199</f>
        <v>35854</v>
      </c>
      <c r="I213" s="16"/>
      <c r="J213" s="16"/>
      <c r="K213" s="20" t="str">
        <f>Base!J199</f>
        <v>(1/1)</v>
      </c>
      <c r="L213" s="20" t="str">
        <f>Base!K199</f>
        <v>N/A</v>
      </c>
      <c r="M213" s="20">
        <f>Base!L199</f>
        <v>15</v>
      </c>
      <c r="N213" s="16"/>
      <c r="O213" s="16"/>
      <c r="P213" s="20">
        <f>Base!H199</f>
        <v>7</v>
      </c>
      <c r="Q213" s="20">
        <f>Base!I199</f>
        <v>81</v>
      </c>
      <c r="R213" s="59" t="s">
        <v>561</v>
      </c>
      <c r="S213" s="59" t="s">
        <v>562</v>
      </c>
      <c r="T213" s="51" t="str">
        <f>Base!M199</f>
        <v xml:space="preserve">Argollado </v>
      </c>
    </row>
    <row r="214" spans="1:20" ht="45" x14ac:dyDescent="0.25">
      <c r="A214" s="16">
        <v>199</v>
      </c>
      <c r="B214" s="16" t="str">
        <f>Base!C200</f>
        <v>100.8</v>
      </c>
      <c r="C214" s="17" t="str">
        <f>Base!A200</f>
        <v>Despacho del Auditor</v>
      </c>
      <c r="D214" s="48">
        <f>+Base!B200</f>
        <v>512</v>
      </c>
      <c r="E214" s="18" t="str">
        <f>Base!D200</f>
        <v>COMPROBANTES - Comprobantes de Contabilidad</v>
      </c>
      <c r="F214" s="18" t="str">
        <f>Base!E200</f>
        <v xml:space="preserve"> Comprobantes de conciliaciones con el banco bancarias banco popular febrero de 1998</v>
      </c>
      <c r="G214" s="19">
        <f>Base!F200</f>
        <v>35854</v>
      </c>
      <c r="H214" s="19">
        <f>Base!G200</f>
        <v>35854</v>
      </c>
      <c r="I214" s="16"/>
      <c r="J214" s="16"/>
      <c r="K214" s="20" t="str">
        <f>Base!J200</f>
        <v>(1/1)</v>
      </c>
      <c r="L214" s="20" t="str">
        <f>Base!K200</f>
        <v>N/A</v>
      </c>
      <c r="M214" s="20">
        <f>Base!L200</f>
        <v>51</v>
      </c>
      <c r="N214" s="16"/>
      <c r="O214" s="16"/>
      <c r="P214" s="20">
        <f>Base!H200</f>
        <v>7</v>
      </c>
      <c r="Q214" s="20">
        <f>Base!I200</f>
        <v>82</v>
      </c>
      <c r="R214" s="59" t="s">
        <v>561</v>
      </c>
      <c r="S214" s="59" t="s">
        <v>562</v>
      </c>
      <c r="T214" s="51" t="str">
        <f>Base!M200</f>
        <v xml:space="preserve">Argollado </v>
      </c>
    </row>
    <row r="215" spans="1:20" ht="45" x14ac:dyDescent="0.25">
      <c r="A215" s="16">
        <v>200</v>
      </c>
      <c r="B215" s="16" t="str">
        <f>Base!C201</f>
        <v>100.8</v>
      </c>
      <c r="C215" s="17" t="str">
        <f>Base!A201</f>
        <v>Despacho del Auditor</v>
      </c>
      <c r="D215" s="48">
        <f>+Base!B201</f>
        <v>513</v>
      </c>
      <c r="E215" s="18" t="str">
        <f>Base!D201</f>
        <v>COMPROBANTES - Comprobantes de Contabilidad</v>
      </c>
      <c r="F215" s="18" t="str">
        <f>Base!E201</f>
        <v xml:space="preserve"> Comprobantes de conciliaciones con el banco bancarias banco tequendama febrero de 1998</v>
      </c>
      <c r="G215" s="19">
        <f>Base!F201</f>
        <v>35854</v>
      </c>
      <c r="H215" s="19">
        <f>Base!G201</f>
        <v>35854</v>
      </c>
      <c r="I215" s="16"/>
      <c r="J215" s="16"/>
      <c r="K215" s="20" t="str">
        <f>Base!J201</f>
        <v>(1/1)</v>
      </c>
      <c r="L215" s="20" t="str">
        <f>Base!K201</f>
        <v>N/A</v>
      </c>
      <c r="M215" s="20">
        <f>Base!L201</f>
        <v>11</v>
      </c>
      <c r="N215" s="16"/>
      <c r="O215" s="16"/>
      <c r="P215" s="20">
        <f>Base!H201</f>
        <v>7</v>
      </c>
      <c r="Q215" s="20">
        <f>Base!I201</f>
        <v>83</v>
      </c>
      <c r="R215" s="59" t="s">
        <v>561</v>
      </c>
      <c r="S215" s="59" t="s">
        <v>562</v>
      </c>
      <c r="T215" s="51" t="str">
        <f>Base!M201</f>
        <v xml:space="preserve">Argollado </v>
      </c>
    </row>
    <row r="216" spans="1:20" ht="45" x14ac:dyDescent="0.25">
      <c r="A216" s="16">
        <v>201</v>
      </c>
      <c r="B216" s="16" t="str">
        <f>Base!C202</f>
        <v>100.8</v>
      </c>
      <c r="C216" s="17" t="str">
        <f>Base!A202</f>
        <v>Despacho del Auditor</v>
      </c>
      <c r="D216" s="48">
        <f>+Base!B202</f>
        <v>514</v>
      </c>
      <c r="E216" s="18" t="str">
        <f>Base!D202</f>
        <v>COMPROBANTES - Comprobantes de Contabilidad</v>
      </c>
      <c r="F216" s="18" t="str">
        <f>Base!E202</f>
        <v xml:space="preserve"> Comprobantes de conciliaciones con el banco bancarias banco bancoquia febrero de 1998</v>
      </c>
      <c r="G216" s="19">
        <f>Base!F202</f>
        <v>35854</v>
      </c>
      <c r="H216" s="19">
        <f>Base!G202</f>
        <v>35854</v>
      </c>
      <c r="I216" s="16"/>
      <c r="J216" s="16"/>
      <c r="K216" s="20" t="str">
        <f>Base!J202</f>
        <v>(1/1)</v>
      </c>
      <c r="L216" s="20" t="str">
        <f>Base!K202</f>
        <v>N/A</v>
      </c>
      <c r="M216" s="20">
        <f>Base!L202</f>
        <v>3</v>
      </c>
      <c r="N216" s="16"/>
      <c r="O216" s="16"/>
      <c r="P216" s="20">
        <f>Base!H202</f>
        <v>7</v>
      </c>
      <c r="Q216" s="20">
        <f>Base!I202</f>
        <v>84</v>
      </c>
      <c r="R216" s="59" t="s">
        <v>561</v>
      </c>
      <c r="S216" s="59" t="s">
        <v>562</v>
      </c>
      <c r="T216" s="51" t="str">
        <f>Base!M202</f>
        <v xml:space="preserve">Argollado </v>
      </c>
    </row>
    <row r="217" spans="1:20" ht="45" x14ac:dyDescent="0.25">
      <c r="A217" s="16">
        <v>202</v>
      </c>
      <c r="B217" s="16" t="str">
        <f>Base!C203</f>
        <v>100.8</v>
      </c>
      <c r="C217" s="17" t="str">
        <f>Base!A203</f>
        <v>Despacho del Auditor</v>
      </c>
      <c r="D217" s="48">
        <f>+Base!B203</f>
        <v>515</v>
      </c>
      <c r="E217" s="18" t="str">
        <f>Base!D203</f>
        <v>COMPROBANTES - Comprobantes de Contabilidad</v>
      </c>
      <c r="F217" s="18" t="str">
        <f>Base!E203</f>
        <v xml:space="preserve"> Comprobantes de conciliaciones con el banco bancarias banco caja agraria febrero de 1998 </v>
      </c>
      <c r="G217" s="19">
        <f>Base!F203</f>
        <v>35854</v>
      </c>
      <c r="H217" s="19">
        <f>Base!G203</f>
        <v>35854</v>
      </c>
      <c r="I217" s="16"/>
      <c r="J217" s="16"/>
      <c r="K217" s="20" t="str">
        <f>Base!J203</f>
        <v>(1/1)</v>
      </c>
      <c r="L217" s="20" t="str">
        <f>Base!K203</f>
        <v>N/A</v>
      </c>
      <c r="M217" s="20">
        <f>Base!L203</f>
        <v>13</v>
      </c>
      <c r="N217" s="16"/>
      <c r="O217" s="16"/>
      <c r="P217" s="20">
        <f>Base!H203</f>
        <v>7</v>
      </c>
      <c r="Q217" s="20">
        <f>Base!I203</f>
        <v>85</v>
      </c>
      <c r="R217" s="59" t="s">
        <v>561</v>
      </c>
      <c r="S217" s="59" t="s">
        <v>562</v>
      </c>
      <c r="T217" s="51" t="str">
        <f>Base!M203</f>
        <v xml:space="preserve">Argollado </v>
      </c>
    </row>
    <row r="218" spans="1:20" ht="45" x14ac:dyDescent="0.25">
      <c r="A218" s="16">
        <v>203</v>
      </c>
      <c r="B218" s="16" t="str">
        <f>Base!C204</f>
        <v>100.8</v>
      </c>
      <c r="C218" s="17" t="str">
        <f>Base!A204</f>
        <v>Despacho del Auditor</v>
      </c>
      <c r="D218" s="48">
        <f>+Base!B204</f>
        <v>516</v>
      </c>
      <c r="E218" s="18" t="str">
        <f>Base!D204</f>
        <v>COMPROBANTES - Comprobantes de Contabilidad</v>
      </c>
      <c r="F218" s="18" t="str">
        <f>Base!E204</f>
        <v>Comprobantes e informacion contable de 1997</v>
      </c>
      <c r="G218" s="19">
        <f>Base!F204</f>
        <v>35431</v>
      </c>
      <c r="H218" s="19">
        <f>Base!G204</f>
        <v>35795</v>
      </c>
      <c r="I218" s="16"/>
      <c r="J218" s="16"/>
      <c r="K218" s="20" t="str">
        <f>Base!J204</f>
        <v>(1/1)</v>
      </c>
      <c r="L218" s="20" t="str">
        <f>Base!K204</f>
        <v>N/A</v>
      </c>
      <c r="M218" s="20">
        <f>Base!L204</f>
        <v>18</v>
      </c>
      <c r="N218" s="16"/>
      <c r="O218" s="16"/>
      <c r="P218" s="20">
        <f>Base!H204</f>
        <v>7</v>
      </c>
      <c r="Q218" s="20">
        <f>Base!I204</f>
        <v>86</v>
      </c>
      <c r="R218" s="59" t="s">
        <v>561</v>
      </c>
      <c r="S218" s="59" t="s">
        <v>562</v>
      </c>
      <c r="T218" s="51" t="str">
        <f>Base!M204</f>
        <v>N/A</v>
      </c>
    </row>
    <row r="219" spans="1:20" ht="45" x14ac:dyDescent="0.25">
      <c r="A219" s="16">
        <v>204</v>
      </c>
      <c r="B219" s="16" t="str">
        <f>Base!C205</f>
        <v>100.8</v>
      </c>
      <c r="C219" s="17" t="str">
        <f>Base!A205</f>
        <v>Despacho del Auditor</v>
      </c>
      <c r="D219" s="48">
        <f>+Base!B205</f>
        <v>561</v>
      </c>
      <c r="E219" s="18" t="str">
        <f>Base!D205</f>
        <v>COMPROBANTES - Comprobantes de Contabilidad</v>
      </c>
      <c r="F219" s="18" t="str">
        <f>Base!E205</f>
        <v xml:space="preserve">Orden de pago imputacion presupuestal de 1998 </v>
      </c>
      <c r="G219" s="19">
        <f>Base!F205</f>
        <v>35818</v>
      </c>
      <c r="H219" s="19">
        <f>Base!G205</f>
        <v>36150</v>
      </c>
      <c r="I219" s="16"/>
      <c r="J219" s="16"/>
      <c r="K219" s="20" t="str">
        <f>Base!J205</f>
        <v>(1/1)</v>
      </c>
      <c r="L219" s="20" t="str">
        <f>Base!K205</f>
        <v>N/A</v>
      </c>
      <c r="M219" s="20">
        <f>Base!L205</f>
        <v>226</v>
      </c>
      <c r="N219" s="16"/>
      <c r="O219" s="16"/>
      <c r="P219" s="20">
        <f>Base!H205</f>
        <v>7</v>
      </c>
      <c r="Q219" s="20">
        <f>Base!I205</f>
        <v>87</v>
      </c>
      <c r="R219" s="59" t="s">
        <v>561</v>
      </c>
      <c r="S219" s="59" t="s">
        <v>562</v>
      </c>
      <c r="T219" s="51" t="str">
        <f>Base!M205</f>
        <v>N/A</v>
      </c>
    </row>
    <row r="220" spans="1:20" ht="45" x14ac:dyDescent="0.25">
      <c r="A220" s="16">
        <v>205</v>
      </c>
      <c r="B220" s="16" t="str">
        <f>Base!C206</f>
        <v>100.8</v>
      </c>
      <c r="C220" s="17" t="str">
        <f>Base!A206</f>
        <v>Despacho del Auditor</v>
      </c>
      <c r="D220" s="48">
        <f>+Base!B206</f>
        <v>992</v>
      </c>
      <c r="E220" s="18" t="str">
        <f>Base!D206</f>
        <v>COMPROBANTES - Comprobantes de Contabilidad</v>
      </c>
      <c r="F220" s="18" t="str">
        <f>Base!E206</f>
        <v>Orden de pago imputacion presupuestal de 1996</v>
      </c>
      <c r="G220" s="19">
        <f>Base!F206</f>
        <v>35166</v>
      </c>
      <c r="H220" s="19">
        <f>Base!G206</f>
        <v>35416</v>
      </c>
      <c r="I220" s="16"/>
      <c r="J220" s="16"/>
      <c r="K220" s="20" t="str">
        <f>Base!J206</f>
        <v>(1/1)</v>
      </c>
      <c r="L220" s="20" t="str">
        <f>Base!K206</f>
        <v>N/A</v>
      </c>
      <c r="M220" s="20">
        <f>Base!L206</f>
        <v>141</v>
      </c>
      <c r="N220" s="16"/>
      <c r="O220" s="16"/>
      <c r="P220" s="20">
        <f>Base!H206</f>
        <v>7</v>
      </c>
      <c r="Q220" s="20">
        <f>Base!I206</f>
        <v>88</v>
      </c>
      <c r="R220" s="59" t="s">
        <v>561</v>
      </c>
      <c r="S220" s="59" t="s">
        <v>562</v>
      </c>
      <c r="T220" s="51" t="str">
        <f>Base!M206</f>
        <v>N/A</v>
      </c>
    </row>
    <row r="221" spans="1:20" ht="45" x14ac:dyDescent="0.25">
      <c r="A221" s="16">
        <v>206</v>
      </c>
      <c r="B221" s="16" t="str">
        <f>Base!C207</f>
        <v>100.8</v>
      </c>
      <c r="C221" s="17" t="str">
        <f>Base!A207</f>
        <v>Despacho del Auditor</v>
      </c>
      <c r="D221" s="48">
        <f>+Base!B207</f>
        <v>1121</v>
      </c>
      <c r="E221" s="18" t="str">
        <f>Base!D207</f>
        <v>COMPROBANTES - Comprobantes de Contabilidad</v>
      </c>
      <c r="F221" s="18" t="str">
        <f>Base!E207</f>
        <v>Comprobante de viaticos 1994</v>
      </c>
      <c r="G221" s="19">
        <f>Base!F207</f>
        <v>34390</v>
      </c>
      <c r="H221" s="19">
        <f>Base!G207</f>
        <v>34675</v>
      </c>
      <c r="I221" s="16"/>
      <c r="J221" s="16"/>
      <c r="K221" s="20" t="str">
        <f>Base!J207</f>
        <v>(1/1)</v>
      </c>
      <c r="L221" s="20" t="str">
        <f>Base!K207</f>
        <v>N/A</v>
      </c>
      <c r="M221" s="20">
        <f>Base!L207</f>
        <v>49</v>
      </c>
      <c r="N221" s="16"/>
      <c r="O221" s="16"/>
      <c r="P221" s="20">
        <f>Base!H207</f>
        <v>8</v>
      </c>
      <c r="Q221" s="20">
        <f>Base!I207</f>
        <v>1</v>
      </c>
      <c r="R221" s="59" t="s">
        <v>561</v>
      </c>
      <c r="S221" s="59" t="s">
        <v>562</v>
      </c>
      <c r="T221" s="51" t="str">
        <f>Base!M207</f>
        <v>Hojas sueltas</v>
      </c>
    </row>
    <row r="222" spans="1:20" ht="45" x14ac:dyDescent="0.25">
      <c r="A222" s="16">
        <v>207</v>
      </c>
      <c r="B222" s="16" t="str">
        <f>Base!C208</f>
        <v>100.9</v>
      </c>
      <c r="C222" s="17" t="str">
        <f>Base!A208</f>
        <v>Despacho del Auditor</v>
      </c>
      <c r="D222" s="48">
        <f>+Base!B208</f>
        <v>1061</v>
      </c>
      <c r="E222" s="18" t="str">
        <f>Base!D208</f>
        <v>COMPROBANTES DE EGRESO DE ALMACEN</v>
      </c>
      <c r="F222" s="18" t="str">
        <f>Base!E208</f>
        <v>Comprobantes salida de almacen de 1995</v>
      </c>
      <c r="G222" s="19">
        <f>Base!F208</f>
        <v>34205</v>
      </c>
      <c r="H222" s="19">
        <f>Base!G208</f>
        <v>34919</v>
      </c>
      <c r="I222" s="16"/>
      <c r="J222" s="16"/>
      <c r="K222" s="20" t="str">
        <f>Base!J208</f>
        <v>(1/1)</v>
      </c>
      <c r="L222" s="20" t="str">
        <f>Base!K208</f>
        <v>N/A</v>
      </c>
      <c r="M222" s="20">
        <f>Base!L208</f>
        <v>24</v>
      </c>
      <c r="N222" s="16"/>
      <c r="O222" s="16"/>
      <c r="P222" s="20">
        <f>Base!H208</f>
        <v>8</v>
      </c>
      <c r="Q222" s="20">
        <f>Base!I208</f>
        <v>2</v>
      </c>
      <c r="R222" s="59" t="s">
        <v>561</v>
      </c>
      <c r="S222" s="59" t="s">
        <v>562</v>
      </c>
      <c r="T222" s="51" t="str">
        <f>Base!M208</f>
        <v>Hojas sueltas</v>
      </c>
    </row>
    <row r="223" spans="1:20" ht="45" x14ac:dyDescent="0.25">
      <c r="A223" s="16">
        <v>208</v>
      </c>
      <c r="B223" s="16" t="str">
        <f>Base!C209</f>
        <v>100.9</v>
      </c>
      <c r="C223" s="17" t="str">
        <f>Base!A209</f>
        <v>Despacho del Auditor</v>
      </c>
      <c r="D223" s="48">
        <f>+Base!B209</f>
        <v>878</v>
      </c>
      <c r="E223" s="18" t="str">
        <f>Base!D209</f>
        <v>COMPROBANTES DE EGRESO DE ALMACEN</v>
      </c>
      <c r="F223" s="18" t="str">
        <f>Base!E209</f>
        <v>Comprobante Contraloria General de la Republica</v>
      </c>
      <c r="G223" s="19">
        <f>Base!F209</f>
        <v>34656</v>
      </c>
      <c r="H223" s="19">
        <f>Base!G209</f>
        <v>34904</v>
      </c>
      <c r="I223" s="16"/>
      <c r="J223" s="16"/>
      <c r="K223" s="20" t="str">
        <f>Base!J209</f>
        <v>(1/1)</v>
      </c>
      <c r="L223" s="20" t="str">
        <f>Base!K209</f>
        <v>N/A</v>
      </c>
      <c r="M223" s="20">
        <f>Base!L209</f>
        <v>90</v>
      </c>
      <c r="N223" s="16"/>
      <c r="O223" s="16"/>
      <c r="P223" s="20">
        <f>Base!H209</f>
        <v>8</v>
      </c>
      <c r="Q223" s="20">
        <f>Base!I209</f>
        <v>3</v>
      </c>
      <c r="R223" s="59" t="s">
        <v>561</v>
      </c>
      <c r="S223" s="59" t="s">
        <v>562</v>
      </c>
      <c r="T223" s="51" t="str">
        <f>Base!M209</f>
        <v>N/A</v>
      </c>
    </row>
    <row r="224" spans="1:20" ht="45" x14ac:dyDescent="0.25">
      <c r="A224" s="16">
        <v>209</v>
      </c>
      <c r="B224" s="16" t="str">
        <f>Base!C210</f>
        <v>100.9</v>
      </c>
      <c r="C224" s="17" t="str">
        <f>Base!A210</f>
        <v>Despacho del Auditor</v>
      </c>
      <c r="D224" s="48">
        <f>+Base!B210</f>
        <v>743</v>
      </c>
      <c r="E224" s="18" t="str">
        <f>Base!D210</f>
        <v>COMPROBANTES DE EGRESO DE ALMACEN</v>
      </c>
      <c r="F224" s="18" t="str">
        <f>Base!E210</f>
        <v>Comprobantes 1995</v>
      </c>
      <c r="G224" s="19">
        <f>Base!F210</f>
        <v>35061</v>
      </c>
      <c r="H224" s="19">
        <f>Base!G210</f>
        <v>34804</v>
      </c>
      <c r="I224" s="16"/>
      <c r="J224" s="16"/>
      <c r="K224" s="20" t="str">
        <f>Base!J210</f>
        <v>(1/1)</v>
      </c>
      <c r="L224" s="20" t="str">
        <f>Base!K210</f>
        <v>N/A</v>
      </c>
      <c r="M224" s="20">
        <f>Base!L210</f>
        <v>110</v>
      </c>
      <c r="N224" s="16"/>
      <c r="O224" s="16"/>
      <c r="P224" s="20">
        <f>Base!H210</f>
        <v>8</v>
      </c>
      <c r="Q224" s="20">
        <f>Base!I210</f>
        <v>4</v>
      </c>
      <c r="R224" s="59" t="s">
        <v>561</v>
      </c>
      <c r="S224" s="59" t="s">
        <v>562</v>
      </c>
      <c r="T224" s="51" t="str">
        <f>Base!M210</f>
        <v>N/A</v>
      </c>
    </row>
    <row r="225" spans="1:20" ht="45" x14ac:dyDescent="0.25">
      <c r="A225" s="16">
        <v>210</v>
      </c>
      <c r="B225" s="16" t="str">
        <f>Base!C211</f>
        <v>100.9</v>
      </c>
      <c r="C225" s="17" t="str">
        <f>Base!A211</f>
        <v>Despacho del Auditor</v>
      </c>
      <c r="D225" s="48">
        <f>+Base!B211</f>
        <v>744</v>
      </c>
      <c r="E225" s="18" t="str">
        <f>Base!D211</f>
        <v>COMPROBANTES DE EGRESO DE ALMACEN</v>
      </c>
      <c r="F225" s="18" t="str">
        <f>Base!E211</f>
        <v>Comprobantes 1995</v>
      </c>
      <c r="G225" s="19">
        <f>Base!F211</f>
        <v>35152</v>
      </c>
      <c r="H225" s="19">
        <f>Base!G211</f>
        <v>34865</v>
      </c>
      <c r="I225" s="16"/>
      <c r="J225" s="16"/>
      <c r="K225" s="20" t="str">
        <f>Base!J211</f>
        <v>(1/1)</v>
      </c>
      <c r="L225" s="20" t="str">
        <f>Base!K211</f>
        <v>N/A</v>
      </c>
      <c r="M225" s="20">
        <f>Base!L211</f>
        <v>208</v>
      </c>
      <c r="N225" s="16"/>
      <c r="O225" s="16"/>
      <c r="P225" s="20">
        <f>Base!H211</f>
        <v>8</v>
      </c>
      <c r="Q225" s="20">
        <f>Base!I211</f>
        <v>5</v>
      </c>
      <c r="R225" s="59" t="s">
        <v>561</v>
      </c>
      <c r="S225" s="59" t="s">
        <v>562</v>
      </c>
      <c r="T225" s="51" t="str">
        <f>Base!M211</f>
        <v>N/A</v>
      </c>
    </row>
    <row r="226" spans="1:20" ht="45" x14ac:dyDescent="0.25">
      <c r="A226" s="16">
        <v>211</v>
      </c>
      <c r="B226" s="16" t="str">
        <f>Base!C212</f>
        <v>100.9</v>
      </c>
      <c r="C226" s="17" t="str">
        <f>Base!A212</f>
        <v>Despacho del Auditor</v>
      </c>
      <c r="D226" s="48">
        <f>+Base!B212</f>
        <v>745</v>
      </c>
      <c r="E226" s="18" t="str">
        <f>Base!D212</f>
        <v>COMPROBANTES DE EGRESO DE ALMACEN</v>
      </c>
      <c r="F226" s="18" t="str">
        <f>Base!E212</f>
        <v>Comprobantes 1995</v>
      </c>
      <c r="G226" s="19">
        <f>Base!F212</f>
        <v>34864</v>
      </c>
      <c r="H226" s="19">
        <f>Base!G212</f>
        <v>34870</v>
      </c>
      <c r="I226" s="16"/>
      <c r="J226" s="16"/>
      <c r="K226" s="20" t="str">
        <f>Base!J212</f>
        <v>(1/1)</v>
      </c>
      <c r="L226" s="20" t="str">
        <f>Base!K212</f>
        <v>N/A</v>
      </c>
      <c r="M226" s="20">
        <f>Base!L212</f>
        <v>210</v>
      </c>
      <c r="N226" s="16"/>
      <c r="O226" s="16"/>
      <c r="P226" s="20">
        <f>Base!H212</f>
        <v>8</v>
      </c>
      <c r="Q226" s="20">
        <f>Base!I212</f>
        <v>6</v>
      </c>
      <c r="R226" s="59" t="s">
        <v>561</v>
      </c>
      <c r="S226" s="59" t="s">
        <v>562</v>
      </c>
      <c r="T226" s="51" t="str">
        <f>Base!M212</f>
        <v>N/A</v>
      </c>
    </row>
    <row r="227" spans="1:20" ht="45" x14ac:dyDescent="0.25">
      <c r="A227" s="16">
        <v>212</v>
      </c>
      <c r="B227" s="16" t="str">
        <f>Base!C213</f>
        <v>100.9</v>
      </c>
      <c r="C227" s="17" t="str">
        <f>Base!A213</f>
        <v>Despacho del Auditor</v>
      </c>
      <c r="D227" s="48">
        <f>+Base!B213</f>
        <v>13851</v>
      </c>
      <c r="E227" s="18" t="str">
        <f>Base!D213</f>
        <v>COMPROBANTES DE EGRESO DE ALMACEN</v>
      </c>
      <c r="F227" s="18" t="str">
        <f>Base!E213</f>
        <v>Comprobante egreso Risaralda</v>
      </c>
      <c r="G227" s="19">
        <f>Base!F213</f>
        <v>35913</v>
      </c>
      <c r="H227" s="19">
        <f>Base!G213</f>
        <v>35913</v>
      </c>
      <c r="I227" s="16"/>
      <c r="J227" s="16"/>
      <c r="K227" s="20" t="str">
        <f>Base!J213</f>
        <v>(1/1)</v>
      </c>
      <c r="L227" s="20" t="str">
        <f>Base!K213</f>
        <v>N/A</v>
      </c>
      <c r="M227" s="20">
        <f>Base!L213</f>
        <v>215</v>
      </c>
      <c r="N227" s="16"/>
      <c r="O227" s="16"/>
      <c r="P227" s="20">
        <f>Base!H213</f>
        <v>8</v>
      </c>
      <c r="Q227" s="20">
        <f>Base!I213</f>
        <v>7</v>
      </c>
      <c r="R227" s="59" t="s">
        <v>561</v>
      </c>
      <c r="S227" s="59" t="s">
        <v>562</v>
      </c>
      <c r="T227" s="51" t="str">
        <f>Base!M213</f>
        <v>N/A</v>
      </c>
    </row>
    <row r="228" spans="1:20" ht="45" x14ac:dyDescent="0.25">
      <c r="A228" s="16">
        <v>213</v>
      </c>
      <c r="B228" s="16" t="str">
        <f>Base!C214</f>
        <v>100.9</v>
      </c>
      <c r="C228" s="17" t="str">
        <f>Base!A214</f>
        <v>Despacho del Auditor</v>
      </c>
      <c r="D228" s="48">
        <f>+Base!B214</f>
        <v>139</v>
      </c>
      <c r="E228" s="18" t="str">
        <f>Base!D214</f>
        <v>COMPROBANTES DE EGRESO DE ALMACEN</v>
      </c>
      <c r="F228" s="18" t="str">
        <f>Base!E214</f>
        <v>Comprabantes plan de compras 1998</v>
      </c>
      <c r="G228" s="19">
        <f>Base!F214</f>
        <v>36045</v>
      </c>
      <c r="H228" s="19">
        <f>Base!G214</f>
        <v>36045</v>
      </c>
      <c r="I228" s="16"/>
      <c r="J228" s="16"/>
      <c r="K228" s="20" t="str">
        <f>Base!J214</f>
        <v>(1/1)</v>
      </c>
      <c r="L228" s="20" t="str">
        <f>Base!K214</f>
        <v>N/A</v>
      </c>
      <c r="M228" s="20">
        <f>Base!L214</f>
        <v>128</v>
      </c>
      <c r="N228" s="16"/>
      <c r="O228" s="16"/>
      <c r="P228" s="20">
        <f>Base!H214</f>
        <v>8</v>
      </c>
      <c r="Q228" s="20">
        <f>Base!I214</f>
        <v>8</v>
      </c>
      <c r="R228" s="59" t="s">
        <v>561</v>
      </c>
      <c r="S228" s="59" t="s">
        <v>562</v>
      </c>
      <c r="T228" s="51" t="str">
        <f>Base!M214</f>
        <v xml:space="preserve">Argollado </v>
      </c>
    </row>
    <row r="229" spans="1:20" ht="45" x14ac:dyDescent="0.25">
      <c r="A229" s="16">
        <v>214</v>
      </c>
      <c r="B229" s="16" t="str">
        <f>Base!C215</f>
        <v>100.9</v>
      </c>
      <c r="C229" s="17" t="str">
        <f>Base!A215</f>
        <v>Despacho del Auditor</v>
      </c>
      <c r="D229" s="48">
        <f>+Base!B215</f>
        <v>1150</v>
      </c>
      <c r="E229" s="18" t="str">
        <f>Base!D215</f>
        <v>COMPROBANTES DE EGRESO DE ALMACEN</v>
      </c>
      <c r="F229" s="18" t="str">
        <f>Base!E215</f>
        <v>Solicitudes de entrega externa de 1997</v>
      </c>
      <c r="G229" s="19">
        <f>Base!F215</f>
        <v>34934</v>
      </c>
      <c r="H229" s="19">
        <f>Base!G215</f>
        <v>35604</v>
      </c>
      <c r="I229" s="16"/>
      <c r="J229" s="16"/>
      <c r="K229" s="20" t="str">
        <f>Base!J215</f>
        <v>(1/1)</v>
      </c>
      <c r="L229" s="20" t="str">
        <f>Base!K215</f>
        <v>N/A</v>
      </c>
      <c r="M229" s="20">
        <f>Base!L215</f>
        <v>147</v>
      </c>
      <c r="N229" s="16"/>
      <c r="O229" s="16"/>
      <c r="P229" s="20">
        <f>Base!H215</f>
        <v>8</v>
      </c>
      <c r="Q229" s="20">
        <f>Base!I215</f>
        <v>9</v>
      </c>
      <c r="R229" s="59" t="s">
        <v>561</v>
      </c>
      <c r="S229" s="59" t="s">
        <v>562</v>
      </c>
      <c r="T229" s="51" t="str">
        <f>Base!M215</f>
        <v>N/A</v>
      </c>
    </row>
    <row r="230" spans="1:20" ht="45" x14ac:dyDescent="0.25">
      <c r="A230" s="16">
        <v>215</v>
      </c>
      <c r="B230" s="16" t="str">
        <f>Base!C216</f>
        <v>100.9</v>
      </c>
      <c r="C230" s="17" t="str">
        <f>Base!A216</f>
        <v>Despacho del Auditor</v>
      </c>
      <c r="D230" s="48">
        <f>+Base!B216</f>
        <v>947</v>
      </c>
      <c r="E230" s="18" t="str">
        <f>Base!D216</f>
        <v>COMPROBANTES DE EGRESO DE ALMACEN</v>
      </c>
      <c r="F230" s="18" t="str">
        <f>Base!E216</f>
        <v>Elementos de consumo</v>
      </c>
      <c r="G230" s="19">
        <f>Base!F216</f>
        <v>35115</v>
      </c>
      <c r="H230" s="19">
        <f>Base!G216</f>
        <v>35653</v>
      </c>
      <c r="I230" s="16"/>
      <c r="J230" s="16"/>
      <c r="K230" s="20" t="str">
        <f>Base!J216</f>
        <v>(1/1)</v>
      </c>
      <c r="L230" s="20" t="str">
        <f>Base!K216</f>
        <v>N/A</v>
      </c>
      <c r="M230" s="20">
        <f>Base!L216</f>
        <v>17</v>
      </c>
      <c r="N230" s="16"/>
      <c r="O230" s="16"/>
      <c r="P230" s="20">
        <f>Base!H216</f>
        <v>8</v>
      </c>
      <c r="Q230" s="20">
        <f>Base!I216</f>
        <v>10</v>
      </c>
      <c r="R230" s="59" t="s">
        <v>561</v>
      </c>
      <c r="S230" s="59" t="s">
        <v>562</v>
      </c>
      <c r="T230" s="51" t="str">
        <f>Base!M216</f>
        <v>N/A</v>
      </c>
    </row>
    <row r="231" spans="1:20" ht="45" x14ac:dyDescent="0.25">
      <c r="A231" s="16">
        <v>216</v>
      </c>
      <c r="B231" s="16" t="str">
        <f>Base!C217</f>
        <v>100.9</v>
      </c>
      <c r="C231" s="17" t="str">
        <f>Base!A217</f>
        <v>Despacho del Auditor</v>
      </c>
      <c r="D231" s="48">
        <f>+Base!B217</f>
        <v>16767</v>
      </c>
      <c r="E231" s="18" t="str">
        <f>Base!D217</f>
        <v>COMPROBANTES DE EGRESO DE ALMACEN</v>
      </c>
      <c r="F231" s="18" t="str">
        <f>Base!E217</f>
        <v>Contraloria General de la Nacion Antioquia 1997</v>
      </c>
      <c r="G231" s="19">
        <f>Base!F217</f>
        <v>35830</v>
      </c>
      <c r="H231" s="19">
        <f>Base!G217</f>
        <v>35943</v>
      </c>
      <c r="I231" s="16"/>
      <c r="J231" s="16"/>
      <c r="K231" s="20" t="str">
        <f>Base!J217</f>
        <v>(1/1)</v>
      </c>
      <c r="L231" s="20" t="str">
        <f>Base!K217</f>
        <v>N/A</v>
      </c>
      <c r="M231" s="20">
        <f>Base!L217</f>
        <v>62</v>
      </c>
      <c r="N231" s="16"/>
      <c r="O231" s="16"/>
      <c r="P231" s="20">
        <f>Base!H217</f>
        <v>8</v>
      </c>
      <c r="Q231" s="20">
        <f>Base!I217</f>
        <v>11</v>
      </c>
      <c r="R231" s="59" t="s">
        <v>561</v>
      </c>
      <c r="S231" s="59" t="s">
        <v>562</v>
      </c>
      <c r="T231" s="51" t="str">
        <f>Base!M217</f>
        <v>N/A</v>
      </c>
    </row>
    <row r="232" spans="1:20" ht="45" x14ac:dyDescent="0.25">
      <c r="A232" s="16">
        <v>217</v>
      </c>
      <c r="B232" s="16" t="str">
        <f>Base!C218</f>
        <v>100.17.3</v>
      </c>
      <c r="C232" s="17" t="str">
        <f>Base!A218</f>
        <v>Despacho del Auditor</v>
      </c>
      <c r="D232" s="48">
        <f>+Base!B218</f>
        <v>719</v>
      </c>
      <c r="E232" s="18" t="str">
        <f>Base!D218</f>
        <v xml:space="preserve">CONVOCATORIAS - Convocatorias de Seleccion de Personal Hojas de Vida de Candidatos </v>
      </c>
      <c r="F232" s="18" t="str">
        <f>Base!E218</f>
        <v>Proceso de carrera administrativa</v>
      </c>
      <c r="G232" s="19">
        <f>Base!F218</f>
        <v>30385</v>
      </c>
      <c r="H232" s="19">
        <f>Base!G218</f>
        <v>34647</v>
      </c>
      <c r="I232" s="16"/>
      <c r="J232" s="16"/>
      <c r="K232" s="20" t="str">
        <f>Base!J218</f>
        <v>(1/1)</v>
      </c>
      <c r="L232" s="20" t="str">
        <f>Base!K218</f>
        <v>N/A</v>
      </c>
      <c r="M232" s="20">
        <f>Base!L218</f>
        <v>182</v>
      </c>
      <c r="N232" s="16"/>
      <c r="O232" s="16"/>
      <c r="P232" s="20"/>
      <c r="Q232" s="20">
        <f>Base!I218</f>
        <v>12</v>
      </c>
      <c r="R232" s="59" t="s">
        <v>561</v>
      </c>
      <c r="S232" s="59" t="s">
        <v>562</v>
      </c>
      <c r="T232" s="51" t="str">
        <f>Base!M218</f>
        <v>N/A</v>
      </c>
    </row>
    <row r="233" spans="1:20" ht="45" x14ac:dyDescent="0.25">
      <c r="A233" s="16">
        <v>218</v>
      </c>
      <c r="B233" s="16" t="str">
        <f>Base!C219</f>
        <v>100.17.3</v>
      </c>
      <c r="C233" s="17" t="str">
        <f>Base!A219</f>
        <v>Despacho del Auditor</v>
      </c>
      <c r="D233" s="48">
        <f>+Base!B219</f>
        <v>33</v>
      </c>
      <c r="E233" s="18" t="str">
        <f>Base!D219</f>
        <v xml:space="preserve">CONVOCATORIAS - Convocatorias de Seleccion de Personal Hojas de Vida de Candidatos </v>
      </c>
      <c r="F233" s="18" t="str">
        <f>Base!E219</f>
        <v>Asdecol convocatorias</v>
      </c>
      <c r="G233" s="19">
        <f>Base!F219</f>
        <v>35828</v>
      </c>
      <c r="H233" s="19">
        <f>Base!G219</f>
        <v>35950</v>
      </c>
      <c r="I233" s="16"/>
      <c r="J233" s="16"/>
      <c r="K233" s="20" t="str">
        <f>Base!J219</f>
        <v>(1/1)</v>
      </c>
      <c r="L233" s="20" t="str">
        <f>Base!K219</f>
        <v>N/A</v>
      </c>
      <c r="M233" s="20">
        <f>Base!L219</f>
        <v>92</v>
      </c>
      <c r="N233" s="16"/>
      <c r="O233" s="16"/>
      <c r="P233" s="20">
        <f>Base!H219</f>
        <v>8</v>
      </c>
      <c r="Q233" s="20">
        <f>Base!I219</f>
        <v>13</v>
      </c>
      <c r="R233" s="59" t="s">
        <v>561</v>
      </c>
      <c r="S233" s="59" t="s">
        <v>562</v>
      </c>
      <c r="T233" s="51" t="str">
        <f>Base!M219</f>
        <v>N/A</v>
      </c>
    </row>
    <row r="234" spans="1:20" ht="45" x14ac:dyDescent="0.25">
      <c r="A234" s="16">
        <v>219</v>
      </c>
      <c r="B234" s="16" t="str">
        <f>Base!C220</f>
        <v>100.26.22</v>
      </c>
      <c r="C234" s="17" t="str">
        <f>Base!A220</f>
        <v>Despacho del Auditor</v>
      </c>
      <c r="D234" s="48">
        <f>+Base!B220</f>
        <v>889</v>
      </c>
      <c r="E234" s="18" t="str">
        <f>Base!D220</f>
        <v>INFORMES - Informes ejecutivos de prensa</v>
      </c>
      <c r="F234" s="18" t="str">
        <f>Base!E220</f>
        <v>Contraloria General de la Republica Bogota - Cundinamarca Pao y Parc</v>
      </c>
      <c r="G234" s="19">
        <f>Base!F220</f>
        <v>35552</v>
      </c>
      <c r="H234" s="19">
        <f>Base!G220</f>
        <v>35552</v>
      </c>
      <c r="I234" s="16"/>
      <c r="J234" s="16"/>
      <c r="K234" s="20" t="str">
        <f>Base!J220</f>
        <v>(1/1)</v>
      </c>
      <c r="L234" s="20" t="str">
        <f>Base!K220</f>
        <v>N/A</v>
      </c>
      <c r="M234" s="20">
        <f>Base!L220</f>
        <v>46</v>
      </c>
      <c r="N234" s="16"/>
      <c r="O234" s="16"/>
      <c r="P234" s="20">
        <f>Base!H220</f>
        <v>8</v>
      </c>
      <c r="Q234" s="20">
        <f>Base!I220</f>
        <v>14</v>
      </c>
      <c r="R234" s="59" t="s">
        <v>561</v>
      </c>
      <c r="S234" s="59" t="s">
        <v>562</v>
      </c>
      <c r="T234" s="51" t="str">
        <f>Base!M220</f>
        <v>Acetatos</v>
      </c>
    </row>
    <row r="235" spans="1:20" ht="45" x14ac:dyDescent="0.25">
      <c r="A235" s="16">
        <v>220</v>
      </c>
      <c r="B235" s="16" t="str">
        <f>Base!C221</f>
        <v>100.26.22</v>
      </c>
      <c r="C235" s="17" t="str">
        <f>Base!A221</f>
        <v>Despacho del Auditor</v>
      </c>
      <c r="D235" s="48">
        <f>+Base!B221</f>
        <v>18924</v>
      </c>
      <c r="E235" s="18" t="str">
        <f>Base!D221</f>
        <v>INFORMES - Informes ejecutivos de prensa</v>
      </c>
      <c r="F235" s="18" t="str">
        <f>Base!E221</f>
        <v xml:space="preserve">Contraloria General de Republica fondo de bienestar </v>
      </c>
      <c r="G235" s="19">
        <f>Base!F221</f>
        <v>35400</v>
      </c>
      <c r="H235" s="19">
        <f>Base!G221</f>
        <v>35430</v>
      </c>
      <c r="I235" s="16"/>
      <c r="J235" s="16"/>
      <c r="K235" s="20" t="str">
        <f>Base!J221</f>
        <v>(1/1)</v>
      </c>
      <c r="L235" s="20" t="str">
        <f>Base!K221</f>
        <v>N/A</v>
      </c>
      <c r="M235" s="20">
        <f>Base!L221</f>
        <v>65</v>
      </c>
      <c r="N235" s="16"/>
      <c r="O235" s="16"/>
      <c r="P235" s="20">
        <f>Base!H221</f>
        <v>8</v>
      </c>
      <c r="Q235" s="20">
        <f>Base!I221</f>
        <v>15</v>
      </c>
      <c r="R235" s="59" t="s">
        <v>561</v>
      </c>
      <c r="S235" s="59" t="s">
        <v>562</v>
      </c>
      <c r="T235" s="51" t="str">
        <f>Base!M221</f>
        <v>N/A</v>
      </c>
    </row>
    <row r="236" spans="1:20" ht="45" x14ac:dyDescent="0.25">
      <c r="A236" s="16">
        <v>221</v>
      </c>
      <c r="B236" s="16" t="str">
        <f>Base!C222</f>
        <v>100.26.22</v>
      </c>
      <c r="C236" s="17" t="str">
        <f>Base!A222</f>
        <v>Despacho del Auditor</v>
      </c>
      <c r="D236" s="48">
        <f>+Base!B222</f>
        <v>893</v>
      </c>
      <c r="E236" s="18" t="str">
        <f>Base!D222</f>
        <v>INFORMES - Informes ejecutivos de prensa</v>
      </c>
      <c r="F236" s="18" t="str">
        <f>Base!E222</f>
        <v>Revista audiletras</v>
      </c>
      <c r="G236" s="19">
        <f>Base!F222</f>
        <v>35881</v>
      </c>
      <c r="H236" s="19">
        <f>Base!G222</f>
        <v>35725</v>
      </c>
      <c r="I236" s="16"/>
      <c r="J236" s="16"/>
      <c r="K236" s="20" t="str">
        <f>Base!J222</f>
        <v>(1/1)</v>
      </c>
      <c r="L236" s="20" t="str">
        <f>Base!K222</f>
        <v>N/A</v>
      </c>
      <c r="M236" s="20">
        <f>Base!L222</f>
        <v>242</v>
      </c>
      <c r="N236" s="16"/>
      <c r="O236" s="16"/>
      <c r="P236" s="20">
        <f>Base!H222</f>
        <v>8</v>
      </c>
      <c r="Q236" s="20">
        <f>Base!I222</f>
        <v>16</v>
      </c>
      <c r="R236" s="59" t="s">
        <v>561</v>
      </c>
      <c r="S236" s="59" t="s">
        <v>562</v>
      </c>
      <c r="T236" s="51" t="str">
        <f>Base!M222</f>
        <v>Hojas sueltas</v>
      </c>
    </row>
    <row r="237" spans="1:20" ht="45" x14ac:dyDescent="0.25">
      <c r="A237" s="16">
        <v>222</v>
      </c>
      <c r="B237" s="16" t="str">
        <f>Base!C223</f>
        <v>100.26.22</v>
      </c>
      <c r="C237" s="17" t="str">
        <f>Base!A223</f>
        <v>Despacho del Auditor</v>
      </c>
      <c r="D237" s="48">
        <f>+Base!B223</f>
        <v>18934</v>
      </c>
      <c r="E237" s="18" t="str">
        <f>Base!D223</f>
        <v>INFORMES - Informes ejecutivos de prensa</v>
      </c>
      <c r="F237" s="18" t="str">
        <f>Base!E223</f>
        <v xml:space="preserve">Contraloria general de la Republica ORICF </v>
      </c>
      <c r="G237" s="19">
        <f>Base!F223</f>
        <v>35065</v>
      </c>
      <c r="H237" s="19">
        <f>Base!G223</f>
        <v>35430</v>
      </c>
      <c r="I237" s="16"/>
      <c r="J237" s="16"/>
      <c r="K237" s="20" t="str">
        <f>Base!J223</f>
        <v>(1/1)</v>
      </c>
      <c r="L237" s="20" t="str">
        <f>Base!K223</f>
        <v>N/A</v>
      </c>
      <c r="M237" s="20">
        <f>Base!L223</f>
        <v>34</v>
      </c>
      <c r="N237" s="16"/>
      <c r="O237" s="16"/>
      <c r="P237" s="20">
        <f>Base!H223</f>
        <v>8</v>
      </c>
      <c r="Q237" s="20">
        <f>Base!I223</f>
        <v>17</v>
      </c>
      <c r="R237" s="59" t="s">
        <v>561</v>
      </c>
      <c r="S237" s="59" t="s">
        <v>562</v>
      </c>
      <c r="T237" s="51" t="str">
        <f>Base!M223</f>
        <v>N/A</v>
      </c>
    </row>
    <row r="238" spans="1:20" ht="45" x14ac:dyDescent="0.25">
      <c r="A238" s="16">
        <v>223</v>
      </c>
      <c r="B238" s="16" t="str">
        <f>Base!C224</f>
        <v>100.26.22</v>
      </c>
      <c r="C238" s="17" t="str">
        <f>Base!A224</f>
        <v>Despacho del Auditor</v>
      </c>
      <c r="D238" s="48">
        <f>+Base!B224</f>
        <v>18935</v>
      </c>
      <c r="E238" s="18" t="str">
        <f>Base!D224</f>
        <v>INFORMES - Informes ejecutivos de prensa</v>
      </c>
      <c r="F238" s="18" t="str">
        <f>Base!E224</f>
        <v xml:space="preserve">Contraloria general de la Republica ORICF </v>
      </c>
      <c r="G238" s="19">
        <f>Base!F224</f>
        <v>35490</v>
      </c>
      <c r="H238" s="19">
        <f>Base!G224</f>
        <v>35520</v>
      </c>
      <c r="I238" s="16"/>
      <c r="J238" s="16"/>
      <c r="K238" s="20" t="str">
        <f>Base!J224</f>
        <v>(1/1)</v>
      </c>
      <c r="L238" s="20" t="str">
        <f>Base!K224</f>
        <v>N/A</v>
      </c>
      <c r="M238" s="20">
        <f>Base!L224</f>
        <v>32</v>
      </c>
      <c r="N238" s="16"/>
      <c r="O238" s="16"/>
      <c r="P238" s="20">
        <f>Base!H224</f>
        <v>8</v>
      </c>
      <c r="Q238" s="20">
        <f>Base!I224</f>
        <v>18</v>
      </c>
      <c r="R238" s="59" t="s">
        <v>561</v>
      </c>
      <c r="S238" s="59" t="s">
        <v>562</v>
      </c>
      <c r="T238" s="51" t="str">
        <f>Base!M224</f>
        <v>N/A</v>
      </c>
    </row>
    <row r="239" spans="1:20" ht="45" x14ac:dyDescent="0.25">
      <c r="A239" s="16">
        <v>224</v>
      </c>
      <c r="B239" s="16" t="str">
        <f>Base!C225</f>
        <v>100.26.22</v>
      </c>
      <c r="C239" s="17" t="str">
        <f>Base!A225</f>
        <v>Despacho del Auditor</v>
      </c>
      <c r="D239" s="48">
        <f>+Base!B225</f>
        <v>1898</v>
      </c>
      <c r="E239" s="18" t="str">
        <f>Base!D225</f>
        <v>INFORMES - Informes ejecutivos de prensa</v>
      </c>
      <c r="F239" s="18" t="str">
        <f>Base!E225</f>
        <v>Informe fondo de bienestar</v>
      </c>
      <c r="G239" s="19">
        <f>Base!F225</f>
        <v>35400</v>
      </c>
      <c r="H239" s="19">
        <f>Base!G225</f>
        <v>35400</v>
      </c>
      <c r="I239" s="16"/>
      <c r="J239" s="16"/>
      <c r="K239" s="20" t="str">
        <f>Base!J225</f>
        <v>(1/1)</v>
      </c>
      <c r="L239" s="20" t="str">
        <f>Base!K225</f>
        <v>N/A</v>
      </c>
      <c r="M239" s="20">
        <f>Base!L225</f>
        <v>65</v>
      </c>
      <c r="N239" s="16"/>
      <c r="O239" s="16"/>
      <c r="P239" s="20">
        <f>Base!H225</f>
        <v>8</v>
      </c>
      <c r="Q239" s="20">
        <f>Base!I225</f>
        <v>19</v>
      </c>
      <c r="R239" s="59" t="s">
        <v>561</v>
      </c>
      <c r="S239" s="59" t="s">
        <v>562</v>
      </c>
      <c r="T239" s="51" t="str">
        <f>Base!M225</f>
        <v>N/A</v>
      </c>
    </row>
    <row r="240" spans="1:20" ht="45" x14ac:dyDescent="0.25">
      <c r="A240" s="16">
        <v>225</v>
      </c>
      <c r="B240" s="16" t="str">
        <f>Base!C226</f>
        <v>100.26.22</v>
      </c>
      <c r="C240" s="17" t="str">
        <f>Base!A226</f>
        <v>Despacho del Auditor</v>
      </c>
      <c r="D240" s="48">
        <f>+Base!B226</f>
        <v>1422</v>
      </c>
      <c r="E240" s="18" t="str">
        <f>Base!D226</f>
        <v>INFORMES - Informes ejecutivos de prensa</v>
      </c>
      <c r="F240" s="18" t="str">
        <f>Base!E226</f>
        <v xml:space="preserve">Gerencia seccional de Cundinamarca </v>
      </c>
      <c r="G240" s="19">
        <f>Base!F226</f>
        <v>35858</v>
      </c>
      <c r="H240" s="19">
        <f>Base!G226</f>
        <v>36096</v>
      </c>
      <c r="I240" s="16"/>
      <c r="J240" s="16"/>
      <c r="K240" s="20" t="str">
        <f>Base!J226</f>
        <v>(1/1)</v>
      </c>
      <c r="L240" s="20" t="str">
        <f>Base!K226</f>
        <v>N/A</v>
      </c>
      <c r="M240" s="20">
        <f>Base!L226</f>
        <v>46</v>
      </c>
      <c r="N240" s="16"/>
      <c r="O240" s="16"/>
      <c r="P240" s="20">
        <f>Base!H226</f>
        <v>8</v>
      </c>
      <c r="Q240" s="20">
        <f>Base!I226</f>
        <v>20</v>
      </c>
      <c r="R240" s="59" t="s">
        <v>561</v>
      </c>
      <c r="S240" s="59" t="s">
        <v>562</v>
      </c>
      <c r="T240" s="51" t="str">
        <f>Base!M226</f>
        <v>N/A</v>
      </c>
    </row>
    <row r="241" spans="1:20" ht="45" x14ac:dyDescent="0.25">
      <c r="A241" s="16">
        <v>226</v>
      </c>
      <c r="B241" s="16" t="str">
        <f>Base!C227</f>
        <v>100.27.2</v>
      </c>
      <c r="C241" s="17" t="str">
        <f>Base!A227</f>
        <v>Despacho del Auditor</v>
      </c>
      <c r="D241" s="48">
        <f>+Base!B227</f>
        <v>969</v>
      </c>
      <c r="E241" s="18" t="str">
        <f>Base!D227</f>
        <v>INVENTARIOS - Inventarios individuales de Bienes</v>
      </c>
      <c r="F241" s="18" t="str">
        <f>Base!E227</f>
        <v>Entrega de insumos de 1997</v>
      </c>
      <c r="G241" s="19">
        <f>Base!F227</f>
        <v>35500</v>
      </c>
      <c r="H241" s="19">
        <f>Base!G227</f>
        <v>35842</v>
      </c>
      <c r="I241" s="16"/>
      <c r="J241" s="16"/>
      <c r="K241" s="20" t="str">
        <f>Base!J227</f>
        <v>(1/1)</v>
      </c>
      <c r="L241" s="20" t="str">
        <f>Base!K227</f>
        <v>N/A</v>
      </c>
      <c r="M241" s="20">
        <f>Base!L227</f>
        <v>25</v>
      </c>
      <c r="N241" s="16"/>
      <c r="O241" s="16"/>
      <c r="P241" s="20">
        <f>Base!H227</f>
        <v>8</v>
      </c>
      <c r="Q241" s="20">
        <f>Base!I227</f>
        <v>21</v>
      </c>
      <c r="R241" s="59" t="s">
        <v>561</v>
      </c>
      <c r="S241" s="59" t="s">
        <v>562</v>
      </c>
      <c r="T241" s="51" t="str">
        <f>Base!M227</f>
        <v>Hojas sueltas</v>
      </c>
    </row>
    <row r="242" spans="1:20" ht="45" x14ac:dyDescent="0.25">
      <c r="A242" s="16">
        <v>227</v>
      </c>
      <c r="B242" s="16" t="str">
        <f>Base!C228</f>
        <v>100.27.2</v>
      </c>
      <c r="C242" s="17" t="str">
        <f>Base!A228</f>
        <v>Despacho del Auditor</v>
      </c>
      <c r="D242" s="48">
        <f>+Base!B228</f>
        <v>1089</v>
      </c>
      <c r="E242" s="18" t="str">
        <f>Base!D228</f>
        <v>INVENTARIOS - Inventarios individuales de Bienes</v>
      </c>
      <c r="F242" s="18" t="str">
        <f>Base!E228</f>
        <v>Inventario fisico de 1995</v>
      </c>
      <c r="G242" s="19">
        <f>Base!F228</f>
        <v>34841</v>
      </c>
      <c r="H242" s="19">
        <f>Base!G228</f>
        <v>34841</v>
      </c>
      <c r="I242" s="16"/>
      <c r="J242" s="16"/>
      <c r="K242" s="20" t="str">
        <f>Base!J228</f>
        <v>(1/1)</v>
      </c>
      <c r="L242" s="20" t="str">
        <f>Base!K228</f>
        <v>N/A</v>
      </c>
      <c r="M242" s="20">
        <f>Base!L228</f>
        <v>19</v>
      </c>
      <c r="N242" s="16"/>
      <c r="O242" s="16"/>
      <c r="P242" s="20">
        <f>Base!H228</f>
        <v>8</v>
      </c>
      <c r="Q242" s="20">
        <f>Base!I228</f>
        <v>22</v>
      </c>
      <c r="R242" s="59" t="s">
        <v>561</v>
      </c>
      <c r="S242" s="59" t="s">
        <v>562</v>
      </c>
      <c r="T242" s="51" t="str">
        <f>Base!M228</f>
        <v>Hojas sueltas</v>
      </c>
    </row>
    <row r="243" spans="1:20" ht="45" x14ac:dyDescent="0.25">
      <c r="A243" s="16">
        <v>228</v>
      </c>
      <c r="B243" s="16" t="str">
        <f>Base!C229</f>
        <v>100.27.2</v>
      </c>
      <c r="C243" s="17" t="str">
        <f>Base!A229</f>
        <v>Despacho del Auditor</v>
      </c>
      <c r="D243" s="48">
        <f>+Base!B229</f>
        <v>1091</v>
      </c>
      <c r="E243" s="18" t="str">
        <f>Base!D229</f>
        <v>INVENTARIOS - Inventarios individuales de Bienes</v>
      </c>
      <c r="F243" s="18" t="str">
        <f>Base!E229</f>
        <v>Comprobantes de pedido elementos de consumo de 1995</v>
      </c>
      <c r="G243" s="19">
        <f>Base!F229</f>
        <v>34985</v>
      </c>
      <c r="H243" s="19">
        <f>Base!G229</f>
        <v>34985</v>
      </c>
      <c r="I243" s="16"/>
      <c r="J243" s="16"/>
      <c r="K243" s="20" t="str">
        <f>Base!J229</f>
        <v>(1/1)</v>
      </c>
      <c r="L243" s="20" t="str">
        <f>Base!K229</f>
        <v>N/A</v>
      </c>
      <c r="M243" s="20">
        <f>Base!L229</f>
        <v>65</v>
      </c>
      <c r="N243" s="16"/>
      <c r="O243" s="16"/>
      <c r="P243" s="20">
        <f>Base!H229</f>
        <v>8</v>
      </c>
      <c r="Q243" s="20">
        <f>Base!I229</f>
        <v>23</v>
      </c>
      <c r="R243" s="59" t="s">
        <v>561</v>
      </c>
      <c r="S243" s="59" t="s">
        <v>562</v>
      </c>
      <c r="T243" s="51" t="str">
        <f>Base!M229</f>
        <v>Hojas sueltas</v>
      </c>
    </row>
    <row r="244" spans="1:20" ht="45" x14ac:dyDescent="0.25">
      <c r="A244" s="16">
        <v>229</v>
      </c>
      <c r="B244" s="16" t="str">
        <f>Base!C230</f>
        <v>100.27.2</v>
      </c>
      <c r="C244" s="17" t="str">
        <f>Base!A230</f>
        <v>Despacho del Auditor</v>
      </c>
      <c r="D244" s="48">
        <f>+Base!B230</f>
        <v>1130</v>
      </c>
      <c r="E244" s="18" t="str">
        <f>Base!D230</f>
        <v>INVENTARIOS - Inventarios individuales de Bienes</v>
      </c>
      <c r="F244" s="18" t="str">
        <f>Base!E230</f>
        <v>inventario fisico de 1994</v>
      </c>
      <c r="G244" s="19">
        <f>Base!F230</f>
        <v>34699</v>
      </c>
      <c r="H244" s="19">
        <f>Base!G230</f>
        <v>34699</v>
      </c>
      <c r="I244" s="16"/>
      <c r="J244" s="16"/>
      <c r="K244" s="20" t="str">
        <f>Base!J230</f>
        <v>(1/1)</v>
      </c>
      <c r="L244" s="20" t="str">
        <f>Base!K230</f>
        <v>N/A</v>
      </c>
      <c r="M244" s="20">
        <f>Base!L230</f>
        <v>17</v>
      </c>
      <c r="N244" s="16"/>
      <c r="O244" s="16"/>
      <c r="P244" s="20">
        <f>Base!H230</f>
        <v>8</v>
      </c>
      <c r="Q244" s="20">
        <f>Base!I230</f>
        <v>24</v>
      </c>
      <c r="R244" s="59" t="s">
        <v>561</v>
      </c>
      <c r="S244" s="59" t="s">
        <v>562</v>
      </c>
      <c r="T244" s="51" t="str">
        <f>Base!M230</f>
        <v>Hojas sueltas</v>
      </c>
    </row>
    <row r="245" spans="1:20" ht="45" x14ac:dyDescent="0.25">
      <c r="A245" s="16">
        <v>230</v>
      </c>
      <c r="B245" s="16" t="str">
        <f>Base!C231</f>
        <v>100.27.2</v>
      </c>
      <c r="C245" s="17" t="str">
        <f>Base!A231</f>
        <v>Despacho del Auditor</v>
      </c>
      <c r="D245" s="48">
        <f>+Base!B231</f>
        <v>1141</v>
      </c>
      <c r="E245" s="18" t="str">
        <f>Base!D231</f>
        <v>INVENTARIOS - Inventarios individuales de Bienes</v>
      </c>
      <c r="F245" s="18" t="str">
        <f>Base!E231</f>
        <v>Actualizacion de elementos devolutivos 1997</v>
      </c>
      <c r="G245" s="19">
        <f>Base!F231</f>
        <v>35166</v>
      </c>
      <c r="H245" s="19">
        <f>Base!G231</f>
        <v>35520</v>
      </c>
      <c r="I245" s="16"/>
      <c r="J245" s="16"/>
      <c r="K245" s="20" t="str">
        <f>Base!J231</f>
        <v>(1/1)</v>
      </c>
      <c r="L245" s="20" t="str">
        <f>Base!K231</f>
        <v>N/A</v>
      </c>
      <c r="M245" s="20">
        <f>Base!L231</f>
        <v>13</v>
      </c>
      <c r="N245" s="16"/>
      <c r="O245" s="16"/>
      <c r="P245" s="20">
        <f>Base!H231</f>
        <v>8</v>
      </c>
      <c r="Q245" s="20">
        <f>Base!I231</f>
        <v>25</v>
      </c>
      <c r="R245" s="59" t="s">
        <v>561</v>
      </c>
      <c r="S245" s="59" t="s">
        <v>562</v>
      </c>
      <c r="T245" s="51" t="str">
        <f>Base!M231</f>
        <v>Hojas sueltas</v>
      </c>
    </row>
    <row r="246" spans="1:20" ht="45" x14ac:dyDescent="0.25">
      <c r="A246" s="16">
        <v>231</v>
      </c>
      <c r="B246" s="16" t="str">
        <f>Base!C232</f>
        <v>100.27.2</v>
      </c>
      <c r="C246" s="17" t="str">
        <f>Base!A232</f>
        <v>Despacho del Auditor</v>
      </c>
      <c r="D246" s="48">
        <f>+Base!B232</f>
        <v>1147</v>
      </c>
      <c r="E246" s="18" t="str">
        <f>Base!D232</f>
        <v>INVENTARIOS - Inventarios individuales de Bienes</v>
      </c>
      <c r="F246" s="18" t="str">
        <f>Base!E232</f>
        <v>inventario fisico de 1994</v>
      </c>
      <c r="G246" s="19">
        <f>Base!F232</f>
        <v>34699</v>
      </c>
      <c r="H246" s="19">
        <f>Base!G232</f>
        <v>34699</v>
      </c>
      <c r="I246" s="16"/>
      <c r="J246" s="16"/>
      <c r="K246" s="20" t="str">
        <f>Base!J232</f>
        <v>(1/1)</v>
      </c>
      <c r="L246" s="20" t="str">
        <f>Base!K232</f>
        <v>N/A</v>
      </c>
      <c r="M246" s="20">
        <f>Base!L232</f>
        <v>34</v>
      </c>
      <c r="N246" s="16"/>
      <c r="O246" s="16"/>
      <c r="P246" s="20">
        <f>Base!H232</f>
        <v>9</v>
      </c>
      <c r="Q246" s="20">
        <f>Base!I232</f>
        <v>1</v>
      </c>
      <c r="R246" s="59" t="s">
        <v>561</v>
      </c>
      <c r="S246" s="59" t="s">
        <v>562</v>
      </c>
      <c r="T246" s="51" t="str">
        <f>Base!M232</f>
        <v>N/A</v>
      </c>
    </row>
    <row r="247" spans="1:20" ht="45" x14ac:dyDescent="0.25">
      <c r="A247" s="16">
        <v>232</v>
      </c>
      <c r="B247" s="16" t="str">
        <f>Base!C233</f>
        <v>100.27.2</v>
      </c>
      <c r="C247" s="17" t="str">
        <f>Base!A233</f>
        <v>Despacho del Auditor</v>
      </c>
      <c r="D247" s="48">
        <f>+Base!B233</f>
        <v>1148</v>
      </c>
      <c r="E247" s="18" t="str">
        <f>Base!D233</f>
        <v>INVENTARIOS - Inventarios individuales de Bienes</v>
      </c>
      <c r="F247" s="18" t="str">
        <f>Base!E233</f>
        <v>Inventario fisico enviado de 1994</v>
      </c>
      <c r="G247" s="19">
        <f>Base!F233</f>
        <v>34698</v>
      </c>
      <c r="H247" s="19">
        <f>Base!G233</f>
        <v>34698</v>
      </c>
      <c r="I247" s="16"/>
      <c r="J247" s="16"/>
      <c r="K247" s="20" t="str">
        <f>Base!J233</f>
        <v>(1/1)</v>
      </c>
      <c r="L247" s="20" t="str">
        <f>Base!K233</f>
        <v>N/A</v>
      </c>
      <c r="M247" s="20">
        <f>Base!L233</f>
        <v>31</v>
      </c>
      <c r="N247" s="16"/>
      <c r="O247" s="16"/>
      <c r="P247" s="20">
        <f>Base!H233</f>
        <v>9</v>
      </c>
      <c r="Q247" s="20">
        <f>Base!I233</f>
        <v>2</v>
      </c>
      <c r="R247" s="59" t="s">
        <v>561</v>
      </c>
      <c r="S247" s="59" t="s">
        <v>562</v>
      </c>
      <c r="T247" s="51" t="str">
        <f>Base!M233</f>
        <v>N/A</v>
      </c>
    </row>
    <row r="248" spans="1:20" ht="45" x14ac:dyDescent="0.25">
      <c r="A248" s="16">
        <v>233</v>
      </c>
      <c r="B248" s="16" t="str">
        <f>Base!C234</f>
        <v>100.27.2</v>
      </c>
      <c r="C248" s="17" t="str">
        <f>Base!A234</f>
        <v>Despacho del Auditor</v>
      </c>
      <c r="D248" s="48">
        <f>+Base!B234</f>
        <v>1149</v>
      </c>
      <c r="E248" s="18" t="str">
        <f>Base!D234</f>
        <v>INVENTARIOS - Inventarios individuales de Bienes</v>
      </c>
      <c r="F248" s="18" t="str">
        <f>Base!E234</f>
        <v>Entrega de elementos devolutivos 1997</v>
      </c>
      <c r="G248" s="19">
        <f>Base!F234</f>
        <v>35537</v>
      </c>
      <c r="H248" s="19">
        <f>Base!G234</f>
        <v>35656</v>
      </c>
      <c r="I248" s="16"/>
      <c r="J248" s="16"/>
      <c r="K248" s="20" t="str">
        <f>Base!J234</f>
        <v>(1/1)</v>
      </c>
      <c r="L248" s="20" t="str">
        <f>Base!K234</f>
        <v>N/A</v>
      </c>
      <c r="M248" s="20">
        <f>Base!L234</f>
        <v>64</v>
      </c>
      <c r="N248" s="16"/>
      <c r="O248" s="16"/>
      <c r="P248" s="20">
        <f>Base!H234</f>
        <v>9</v>
      </c>
      <c r="Q248" s="20">
        <f>Base!I234</f>
        <v>3</v>
      </c>
      <c r="R248" s="59" t="s">
        <v>561</v>
      </c>
      <c r="S248" s="59" t="s">
        <v>562</v>
      </c>
      <c r="T248" s="51" t="str">
        <f>Base!M234</f>
        <v>N/A</v>
      </c>
    </row>
    <row r="249" spans="1:20" ht="45" x14ac:dyDescent="0.25">
      <c r="A249" s="16">
        <v>234</v>
      </c>
      <c r="B249" s="16" t="str">
        <f>Base!C235</f>
        <v>100.27.2</v>
      </c>
      <c r="C249" s="17" t="str">
        <f>Base!A235</f>
        <v>Despacho del Auditor</v>
      </c>
      <c r="D249" s="48">
        <f>+Base!B235</f>
        <v>1151</v>
      </c>
      <c r="E249" s="18" t="str">
        <f>Base!D235</f>
        <v>INVENTARIOS - Inventarios individuales de Bienes</v>
      </c>
      <c r="F249" s="18" t="str">
        <f>Base!E235</f>
        <v>Inventario fisico enviado de 1995</v>
      </c>
      <c r="G249" s="19">
        <f>Base!F235</f>
        <v>35019</v>
      </c>
      <c r="H249" s="19">
        <f>Base!G235</f>
        <v>35025</v>
      </c>
      <c r="I249" s="16"/>
      <c r="J249" s="16"/>
      <c r="K249" s="20" t="str">
        <f>Base!J235</f>
        <v>(1/1)</v>
      </c>
      <c r="L249" s="20" t="str">
        <f>Base!K235</f>
        <v>N/A</v>
      </c>
      <c r="M249" s="20">
        <f>Base!L235</f>
        <v>36</v>
      </c>
      <c r="N249" s="16"/>
      <c r="O249" s="16"/>
      <c r="P249" s="20">
        <f>Base!H235</f>
        <v>9</v>
      </c>
      <c r="Q249" s="20">
        <f>Base!I235</f>
        <v>4</v>
      </c>
      <c r="R249" s="59" t="s">
        <v>561</v>
      </c>
      <c r="S249" s="59" t="s">
        <v>562</v>
      </c>
      <c r="T249" s="51" t="str">
        <f>Base!M235</f>
        <v>N/A</v>
      </c>
    </row>
    <row r="250" spans="1:20" ht="45" x14ac:dyDescent="0.25">
      <c r="A250" s="16">
        <v>235</v>
      </c>
      <c r="B250" s="16" t="str">
        <f>Base!C236</f>
        <v>100.27.2</v>
      </c>
      <c r="C250" s="17" t="str">
        <f>Base!A236</f>
        <v>Despacho del Auditor</v>
      </c>
      <c r="D250" s="48">
        <f>+Base!B236</f>
        <v>1153</v>
      </c>
      <c r="E250" s="18" t="str">
        <f>Base!D236</f>
        <v>INVENTARIOS - Inventarios individuales de Bienes</v>
      </c>
      <c r="F250" s="18" t="str">
        <f>Base!E236</f>
        <v>Inventario de elementos devolutivos de 1998</v>
      </c>
      <c r="G250" s="19">
        <f>Base!F236</f>
        <v>35846</v>
      </c>
      <c r="H250" s="19">
        <f>Base!G236</f>
        <v>35028</v>
      </c>
      <c r="I250" s="16"/>
      <c r="J250" s="16"/>
      <c r="K250" s="20" t="str">
        <f>Base!J236</f>
        <v>(1/1)</v>
      </c>
      <c r="L250" s="20" t="str">
        <f>Base!K236</f>
        <v>N/A</v>
      </c>
      <c r="M250" s="20">
        <f>Base!L236</f>
        <v>46</v>
      </c>
      <c r="N250" s="16"/>
      <c r="O250" s="16"/>
      <c r="P250" s="20">
        <f>Base!H236</f>
        <v>9</v>
      </c>
      <c r="Q250" s="20">
        <f>Base!I236</f>
        <v>5</v>
      </c>
      <c r="R250" s="59" t="s">
        <v>561</v>
      </c>
      <c r="S250" s="59" t="s">
        <v>562</v>
      </c>
      <c r="T250" s="51" t="str">
        <f>Base!M236</f>
        <v>N/A</v>
      </c>
    </row>
    <row r="251" spans="1:20" ht="45" x14ac:dyDescent="0.25">
      <c r="A251" s="16">
        <v>236</v>
      </c>
      <c r="B251" s="16" t="str">
        <f>Base!C237</f>
        <v>100.27.2</v>
      </c>
      <c r="C251" s="17" t="str">
        <f>Base!A237</f>
        <v>Despacho del Auditor</v>
      </c>
      <c r="D251" s="48">
        <f>+Base!B237</f>
        <v>1154</v>
      </c>
      <c r="E251" s="18" t="str">
        <f>Base!D237</f>
        <v>INVENTARIOS - Inventarios individuales de Bienes</v>
      </c>
      <c r="F251" s="18" t="str">
        <f>Base!E237</f>
        <v>Inventario fisico enviado de 1997</v>
      </c>
      <c r="G251" s="19">
        <f>Base!F237</f>
        <v>35611</v>
      </c>
      <c r="H251" s="19">
        <f>Base!G237</f>
        <v>35823</v>
      </c>
      <c r="I251" s="16"/>
      <c r="J251" s="16"/>
      <c r="K251" s="20" t="str">
        <f>Base!J237</f>
        <v>(1/1)</v>
      </c>
      <c r="L251" s="20" t="str">
        <f>Base!K237</f>
        <v>N/A</v>
      </c>
      <c r="M251" s="20">
        <f>Base!L237</f>
        <v>27</v>
      </c>
      <c r="N251" s="16"/>
      <c r="O251" s="16"/>
      <c r="P251" s="20">
        <f>Base!H237</f>
        <v>9</v>
      </c>
      <c r="Q251" s="20">
        <f>Base!I237</f>
        <v>6</v>
      </c>
      <c r="R251" s="59" t="s">
        <v>561</v>
      </c>
      <c r="S251" s="59" t="s">
        <v>562</v>
      </c>
      <c r="T251" s="51" t="str">
        <f>Base!M237</f>
        <v>N/A</v>
      </c>
    </row>
    <row r="252" spans="1:20" ht="45" x14ac:dyDescent="0.25">
      <c r="A252" s="16">
        <v>237</v>
      </c>
      <c r="B252" s="16" t="str">
        <f>Base!C238</f>
        <v>100.27.2</v>
      </c>
      <c r="C252" s="17" t="str">
        <f>Base!A238</f>
        <v>Despacho del Auditor</v>
      </c>
      <c r="D252" s="48">
        <f>+Base!B238</f>
        <v>1155</v>
      </c>
      <c r="E252" s="18" t="str">
        <f>Base!D238</f>
        <v>INVENTARIOS - Inventarios individuales de Bienes</v>
      </c>
      <c r="F252" s="18" t="str">
        <f>Base!E238</f>
        <v>elementos devolutivos de 1998</v>
      </c>
      <c r="G252" s="19">
        <f>Base!F238</f>
        <v>35831</v>
      </c>
      <c r="H252" s="19">
        <f>Base!G238</f>
        <v>35982</v>
      </c>
      <c r="I252" s="16"/>
      <c r="J252" s="16"/>
      <c r="K252" s="20" t="str">
        <f>Base!J238</f>
        <v>(1/1)</v>
      </c>
      <c r="L252" s="20" t="str">
        <f>Base!K238</f>
        <v>N/A</v>
      </c>
      <c r="M252" s="20">
        <f>Base!L238</f>
        <v>81</v>
      </c>
      <c r="N252" s="16"/>
      <c r="O252" s="16"/>
      <c r="P252" s="20">
        <f>Base!H238</f>
        <v>9</v>
      </c>
      <c r="Q252" s="20">
        <f>Base!I238</f>
        <v>7</v>
      </c>
      <c r="R252" s="59" t="s">
        <v>561</v>
      </c>
      <c r="S252" s="59" t="s">
        <v>562</v>
      </c>
      <c r="T252" s="51" t="str">
        <f>Base!M238</f>
        <v>Hojas sueltas</v>
      </c>
    </row>
    <row r="253" spans="1:20" ht="45" x14ac:dyDescent="0.25">
      <c r="A253" s="16">
        <v>238</v>
      </c>
      <c r="B253" s="16" t="str">
        <f>Base!C239</f>
        <v>100.27.2</v>
      </c>
      <c r="C253" s="17" t="str">
        <f>Base!A239</f>
        <v>Despacho del Auditor</v>
      </c>
      <c r="D253" s="48">
        <f>+Base!B239</f>
        <v>1156</v>
      </c>
      <c r="E253" s="18" t="str">
        <f>Base!D239</f>
        <v>INVENTARIOS - Inventarios individuales de Bienes</v>
      </c>
      <c r="F253" s="18" t="str">
        <f>Base!E239</f>
        <v>Inventario fisico de 1996</v>
      </c>
      <c r="G253" s="19">
        <f>Base!F239</f>
        <v>36131</v>
      </c>
      <c r="H253" s="19">
        <f>Base!G239</f>
        <v>36117</v>
      </c>
      <c r="I253" s="16"/>
      <c r="J253" s="16"/>
      <c r="K253" s="20" t="str">
        <f>Base!J239</f>
        <v>(1/1)</v>
      </c>
      <c r="L253" s="20" t="str">
        <f>Base!K239</f>
        <v>N/A</v>
      </c>
      <c r="M253" s="20">
        <f>Base!L239</f>
        <v>20</v>
      </c>
      <c r="N253" s="16"/>
      <c r="O253" s="16"/>
      <c r="P253" s="20">
        <f>Base!H239</f>
        <v>9</v>
      </c>
      <c r="Q253" s="20">
        <f>Base!I239</f>
        <v>8</v>
      </c>
      <c r="R253" s="59" t="s">
        <v>561</v>
      </c>
      <c r="S253" s="59" t="s">
        <v>562</v>
      </c>
      <c r="T253" s="51" t="str">
        <f>Base!M239</f>
        <v>Hojas sueltas</v>
      </c>
    </row>
    <row r="254" spans="1:20" ht="45" x14ac:dyDescent="0.25">
      <c r="A254" s="16">
        <v>239</v>
      </c>
      <c r="B254" s="16" t="str">
        <f>Base!C240</f>
        <v>100.27.2</v>
      </c>
      <c r="C254" s="17" t="str">
        <f>Base!A240</f>
        <v>Despacho del Auditor</v>
      </c>
      <c r="D254" s="48">
        <f>+Base!B240</f>
        <v>1158</v>
      </c>
      <c r="E254" s="18" t="str">
        <f>Base!D240</f>
        <v>INVENTARIOS - Inventarios individuales de Bienes</v>
      </c>
      <c r="F254" s="18" t="str">
        <f>Base!E240</f>
        <v>Traspasos y devoluciones 1999</v>
      </c>
      <c r="G254" s="19">
        <f>Base!F240</f>
        <v>36356</v>
      </c>
      <c r="H254" s="19">
        <f>Base!G240</f>
        <v>35773</v>
      </c>
      <c r="I254" s="16"/>
      <c r="J254" s="16"/>
      <c r="K254" s="20" t="str">
        <f>Base!J240</f>
        <v>(1/1)</v>
      </c>
      <c r="L254" s="20" t="str">
        <f>Base!K240</f>
        <v>N/A</v>
      </c>
      <c r="M254" s="20">
        <f>Base!L240</f>
        <v>99</v>
      </c>
      <c r="N254" s="16"/>
      <c r="O254" s="16"/>
      <c r="P254" s="20">
        <f>Base!H240</f>
        <v>9</v>
      </c>
      <c r="Q254" s="20">
        <f>Base!I240</f>
        <v>9</v>
      </c>
      <c r="R254" s="59" t="s">
        <v>561</v>
      </c>
      <c r="S254" s="59" t="s">
        <v>562</v>
      </c>
      <c r="T254" s="51" t="str">
        <f>Base!M240</f>
        <v>Hojas sueltas</v>
      </c>
    </row>
    <row r="255" spans="1:20" ht="45" x14ac:dyDescent="0.25">
      <c r="A255" s="16">
        <v>240</v>
      </c>
      <c r="B255" s="16" t="str">
        <f>Base!C241</f>
        <v>100.27.2</v>
      </c>
      <c r="C255" s="17" t="str">
        <f>Base!A241</f>
        <v>Despacho del Auditor</v>
      </c>
      <c r="D255" s="48">
        <f>+Base!B241</f>
        <v>1160</v>
      </c>
      <c r="E255" s="18" t="str">
        <f>Base!D241</f>
        <v>INVENTARIOS - Inventarios individuales de Bienes</v>
      </c>
      <c r="F255" s="18" t="str">
        <f>Base!E241</f>
        <v>Inventario auditoria externa de 1999</v>
      </c>
      <c r="G255" s="19">
        <f>Base!F241</f>
        <v>35231</v>
      </c>
      <c r="H255" s="19">
        <f>Base!G241</f>
        <v>36418</v>
      </c>
      <c r="I255" s="16"/>
      <c r="J255" s="16"/>
      <c r="K255" s="20" t="str">
        <f>Base!J241</f>
        <v>(1/1)</v>
      </c>
      <c r="L255" s="20" t="str">
        <f>Base!K241</f>
        <v>N/A</v>
      </c>
      <c r="M255" s="20">
        <f>Base!L241</f>
        <v>48</v>
      </c>
      <c r="N255" s="16"/>
      <c r="O255" s="16"/>
      <c r="P255" s="20">
        <f>Base!H241</f>
        <v>9</v>
      </c>
      <c r="Q255" s="20">
        <f>Base!I241</f>
        <v>10</v>
      </c>
      <c r="R255" s="59" t="s">
        <v>561</v>
      </c>
      <c r="S255" s="59" t="s">
        <v>562</v>
      </c>
      <c r="T255" s="51" t="str">
        <f>Base!M241</f>
        <v>N/A</v>
      </c>
    </row>
    <row r="256" spans="1:20" ht="45" x14ac:dyDescent="0.25">
      <c r="A256" s="16">
        <v>241</v>
      </c>
      <c r="B256" s="16" t="str">
        <f>Base!C242</f>
        <v>100.27.2</v>
      </c>
      <c r="C256" s="17" t="str">
        <f>Base!A242</f>
        <v>Despacho del Auditor</v>
      </c>
      <c r="D256" s="48">
        <f>+Base!B242</f>
        <v>281</v>
      </c>
      <c r="E256" s="18" t="str">
        <f>Base!D242</f>
        <v>INVENTARIOS - Inventarios individuales de Bienes</v>
      </c>
      <c r="F256" s="18" t="str">
        <f>Base!E242</f>
        <v>Inventario de escritura publica No. 5732 de cali</v>
      </c>
      <c r="G256" s="19">
        <f>Base!F242</f>
        <v>31341</v>
      </c>
      <c r="H256" s="19">
        <f>Base!G242</f>
        <v>31350</v>
      </c>
      <c r="I256" s="16"/>
      <c r="J256" s="16"/>
      <c r="K256" s="20" t="str">
        <f>Base!J242</f>
        <v>(1/1)</v>
      </c>
      <c r="L256" s="20" t="str">
        <f>Base!K242</f>
        <v>N/A</v>
      </c>
      <c r="M256" s="20">
        <f>Base!L242</f>
        <v>64</v>
      </c>
      <c r="N256" s="16"/>
      <c r="O256" s="16"/>
      <c r="P256" s="20">
        <f>Base!H242</f>
        <v>9</v>
      </c>
      <c r="Q256" s="20">
        <f>Base!I242</f>
        <v>11</v>
      </c>
      <c r="R256" s="59" t="s">
        <v>561</v>
      </c>
      <c r="S256" s="59" t="s">
        <v>562</v>
      </c>
      <c r="T256" s="51" t="str">
        <f>Base!M242</f>
        <v>N/A</v>
      </c>
    </row>
    <row r="257" spans="1:20" ht="45" x14ac:dyDescent="0.25">
      <c r="A257" s="16">
        <v>242</v>
      </c>
      <c r="B257" s="16" t="str">
        <f>Base!C243</f>
        <v>100.27.2</v>
      </c>
      <c r="C257" s="17" t="str">
        <f>Base!A243</f>
        <v>Despacho del Auditor</v>
      </c>
      <c r="D257" s="48">
        <f>+Base!B243</f>
        <v>282</v>
      </c>
      <c r="E257" s="18" t="str">
        <f>Base!D243</f>
        <v>INVENTARIOS - Inventarios individuales de Bienes</v>
      </c>
      <c r="F257" s="18" t="str">
        <f>Base!E243</f>
        <v>Inventario de escritura publica No. 3336 de bogota</v>
      </c>
      <c r="G257" s="19">
        <f>Base!F243</f>
        <v>32274</v>
      </c>
      <c r="H257" s="19">
        <f>Base!G243</f>
        <v>32400</v>
      </c>
      <c r="I257" s="16"/>
      <c r="J257" s="16"/>
      <c r="K257" s="20" t="str">
        <f>Base!J243</f>
        <v>(1/1)</v>
      </c>
      <c r="L257" s="20" t="str">
        <f>Base!K243</f>
        <v>N/A</v>
      </c>
      <c r="M257" s="20">
        <f>Base!L243</f>
        <v>6</v>
      </c>
      <c r="N257" s="16"/>
      <c r="O257" s="16"/>
      <c r="P257" s="20">
        <f>Base!H243</f>
        <v>9</v>
      </c>
      <c r="Q257" s="20">
        <f>Base!I243</f>
        <v>12</v>
      </c>
      <c r="R257" s="59" t="s">
        <v>561</v>
      </c>
      <c r="S257" s="59" t="s">
        <v>562</v>
      </c>
      <c r="T257" s="51" t="str">
        <f>Base!M243</f>
        <v>N/A</v>
      </c>
    </row>
    <row r="258" spans="1:20" ht="45" x14ac:dyDescent="0.25">
      <c r="A258" s="16">
        <v>243</v>
      </c>
      <c r="B258" s="16" t="str">
        <f>Base!C244</f>
        <v>100.27.2</v>
      </c>
      <c r="C258" s="17" t="str">
        <f>Base!A244</f>
        <v>Despacho del Auditor</v>
      </c>
      <c r="D258" s="48">
        <f>+Base!B244</f>
        <v>283</v>
      </c>
      <c r="E258" s="18" t="str">
        <f>Base!D244</f>
        <v>INVENTARIOS - Inventarios individuales de Bienes</v>
      </c>
      <c r="F258" s="18" t="str">
        <f>Base!E244</f>
        <v>Inventario de escritura publica No. 3335 de bogota</v>
      </c>
      <c r="G258" s="19">
        <f>Base!F244</f>
        <v>32400</v>
      </c>
      <c r="H258" s="19">
        <f>Base!G244</f>
        <v>32856</v>
      </c>
      <c r="I258" s="16"/>
      <c r="J258" s="16"/>
      <c r="K258" s="20" t="str">
        <f>Base!J244</f>
        <v>(1/1)</v>
      </c>
      <c r="L258" s="20" t="str">
        <f>Base!K244</f>
        <v>N/A</v>
      </c>
      <c r="M258" s="20">
        <f>Base!L244</f>
        <v>15</v>
      </c>
      <c r="N258" s="16"/>
      <c r="O258" s="16"/>
      <c r="P258" s="20">
        <f>Base!H244</f>
        <v>9</v>
      </c>
      <c r="Q258" s="20">
        <f>Base!I244</f>
        <v>13</v>
      </c>
      <c r="R258" s="59" t="s">
        <v>561</v>
      </c>
      <c r="S258" s="59" t="s">
        <v>562</v>
      </c>
      <c r="T258" s="51" t="str">
        <f>Base!M244</f>
        <v>N/A</v>
      </c>
    </row>
    <row r="259" spans="1:20" ht="45" x14ac:dyDescent="0.25">
      <c r="A259" s="16">
        <v>244</v>
      </c>
      <c r="B259" s="16" t="str">
        <f>Base!C245</f>
        <v>100.27.2</v>
      </c>
      <c r="C259" s="17" t="str">
        <f>Base!A245</f>
        <v>Despacho del Auditor</v>
      </c>
      <c r="D259" s="48">
        <f>+Base!B245</f>
        <v>284</v>
      </c>
      <c r="E259" s="18" t="str">
        <f>Base!D245</f>
        <v>INVENTARIOS - Inventarios individuales de Bienes</v>
      </c>
      <c r="F259" s="18" t="str">
        <f>Base!E245</f>
        <v>Inventario de escritura publica No. 2141 de bogota</v>
      </c>
      <c r="G259" s="19">
        <f>Base!F245</f>
        <v>32695</v>
      </c>
      <c r="H259" s="19">
        <f>Base!G245</f>
        <v>32730</v>
      </c>
      <c r="I259" s="16"/>
      <c r="J259" s="16"/>
      <c r="K259" s="20" t="str">
        <f>Base!J245</f>
        <v>(1/1)</v>
      </c>
      <c r="L259" s="20" t="str">
        <f>Base!K245</f>
        <v>N/A</v>
      </c>
      <c r="M259" s="20">
        <f>Base!L245</f>
        <v>9</v>
      </c>
      <c r="N259" s="16"/>
      <c r="O259" s="16"/>
      <c r="P259" s="20">
        <f>Base!H245</f>
        <v>9</v>
      </c>
      <c r="Q259" s="20">
        <f>Base!I245</f>
        <v>14</v>
      </c>
      <c r="R259" s="59" t="s">
        <v>561</v>
      </c>
      <c r="S259" s="59" t="s">
        <v>562</v>
      </c>
      <c r="T259" s="51" t="str">
        <f>Base!M245</f>
        <v>N/A</v>
      </c>
    </row>
    <row r="260" spans="1:20" ht="45" x14ac:dyDescent="0.25">
      <c r="A260" s="16">
        <v>245</v>
      </c>
      <c r="B260" s="16" t="str">
        <f>Base!C246</f>
        <v>100.27.2</v>
      </c>
      <c r="C260" s="17" t="str">
        <f>Base!A246</f>
        <v>Despacho del Auditor</v>
      </c>
      <c r="D260" s="48">
        <f>+Base!B246</f>
        <v>285</v>
      </c>
      <c r="E260" s="18" t="str">
        <f>Base!D246</f>
        <v>INVENTARIOS - Inventarios individuales de Bienes</v>
      </c>
      <c r="F260" s="18" t="str">
        <f>Base!E246</f>
        <v>Inventario de escritura publica No. 638 de bogota</v>
      </c>
      <c r="G260" s="19">
        <f>Base!F246</f>
        <v>31251</v>
      </c>
      <c r="H260" s="19">
        <f>Base!G246</f>
        <v>35307</v>
      </c>
      <c r="I260" s="16"/>
      <c r="J260" s="16"/>
      <c r="K260" s="20" t="str">
        <f>Base!J246</f>
        <v>(1/1)</v>
      </c>
      <c r="L260" s="20" t="str">
        <f>Base!K246</f>
        <v>N/A</v>
      </c>
      <c r="M260" s="20">
        <f>Base!L246</f>
        <v>9</v>
      </c>
      <c r="N260" s="16"/>
      <c r="O260" s="16"/>
      <c r="P260" s="20">
        <f>Base!H246</f>
        <v>9</v>
      </c>
      <c r="Q260" s="20">
        <f>Base!I246</f>
        <v>15</v>
      </c>
      <c r="R260" s="59" t="s">
        <v>561</v>
      </c>
      <c r="S260" s="59" t="s">
        <v>562</v>
      </c>
      <c r="T260" s="51" t="str">
        <f>Base!M246</f>
        <v>N/A</v>
      </c>
    </row>
    <row r="261" spans="1:20" ht="45" x14ac:dyDescent="0.25">
      <c r="A261" s="16">
        <v>246</v>
      </c>
      <c r="B261" s="16" t="str">
        <f>Base!C247</f>
        <v>100.27.2</v>
      </c>
      <c r="C261" s="17" t="str">
        <f>Base!A247</f>
        <v>Despacho del Auditor</v>
      </c>
      <c r="D261" s="48">
        <f>+Base!B247</f>
        <v>286</v>
      </c>
      <c r="E261" s="18" t="str">
        <f>Base!D247</f>
        <v>INVENTARIOS - Inventarios individuales de Bienes</v>
      </c>
      <c r="F261" s="18" t="str">
        <f>Base!E247</f>
        <v>Inventario de escritura publica No. 84 de barranquilla</v>
      </c>
      <c r="G261" s="19">
        <f>Base!F247</f>
        <v>30524</v>
      </c>
      <c r="H261" s="19">
        <f>Base!G247</f>
        <v>34730</v>
      </c>
      <c r="I261" s="16"/>
      <c r="J261" s="16"/>
      <c r="K261" s="20" t="str">
        <f>Base!J247</f>
        <v>(1/1)</v>
      </c>
      <c r="L261" s="20" t="str">
        <f>Base!K247</f>
        <v>N/A</v>
      </c>
      <c r="M261" s="20">
        <f>Base!L247</f>
        <v>45</v>
      </c>
      <c r="N261" s="16"/>
      <c r="O261" s="16"/>
      <c r="P261" s="20">
        <f>Base!H247</f>
        <v>9</v>
      </c>
      <c r="Q261" s="20">
        <f>Base!I247</f>
        <v>16</v>
      </c>
      <c r="R261" s="59" t="s">
        <v>561</v>
      </c>
      <c r="S261" s="59" t="s">
        <v>562</v>
      </c>
      <c r="T261" s="51" t="str">
        <f>Base!M247</f>
        <v>N/A</v>
      </c>
    </row>
    <row r="262" spans="1:20" ht="45" x14ac:dyDescent="0.25">
      <c r="A262" s="16">
        <v>247</v>
      </c>
      <c r="B262" s="16" t="str">
        <f>Base!C248</f>
        <v>100.27.2</v>
      </c>
      <c r="C262" s="17" t="str">
        <f>Base!A248</f>
        <v>Despacho del Auditor</v>
      </c>
      <c r="D262" s="48">
        <f>+Base!B248</f>
        <v>287</v>
      </c>
      <c r="E262" s="18" t="str">
        <f>Base!D248</f>
        <v>INVENTARIOS - Inventarios individuales de Bienes</v>
      </c>
      <c r="F262" s="18" t="str">
        <f>Base!E248</f>
        <v>Inventario de escritura publica No. 5088 de bogota</v>
      </c>
      <c r="G262" s="19">
        <f>Base!F248</f>
        <v>30653</v>
      </c>
      <c r="H262" s="19">
        <f>Base!G248</f>
        <v>30651</v>
      </c>
      <c r="I262" s="16"/>
      <c r="J262" s="16"/>
      <c r="K262" s="20" t="str">
        <f>Base!J248</f>
        <v>(1/1)</v>
      </c>
      <c r="L262" s="20" t="str">
        <f>Base!K248</f>
        <v>N/A</v>
      </c>
      <c r="M262" s="20">
        <f>Base!L248</f>
        <v>155</v>
      </c>
      <c r="N262" s="16"/>
      <c r="O262" s="16"/>
      <c r="P262" s="20">
        <f>Base!H248</f>
        <v>9</v>
      </c>
      <c r="Q262" s="20">
        <f>Base!I248</f>
        <v>17</v>
      </c>
      <c r="R262" s="59" t="s">
        <v>561</v>
      </c>
      <c r="S262" s="59" t="s">
        <v>562</v>
      </c>
      <c r="T262" s="51" t="str">
        <f>Base!M248</f>
        <v>N/A</v>
      </c>
    </row>
    <row r="263" spans="1:20" ht="45" x14ac:dyDescent="0.25">
      <c r="A263" s="16">
        <v>248</v>
      </c>
      <c r="B263" s="16" t="str">
        <f>Base!C249</f>
        <v>100.27.2</v>
      </c>
      <c r="C263" s="17" t="str">
        <f>Base!A249</f>
        <v>Despacho del Auditor</v>
      </c>
      <c r="D263" s="48">
        <f>+Base!B249</f>
        <v>288</v>
      </c>
      <c r="E263" s="18" t="str">
        <f>Base!D249</f>
        <v>INVENTARIOS - Inventarios individuales de Bienes</v>
      </c>
      <c r="F263" s="18" t="str">
        <f>Base!E249</f>
        <v>Inventario de escritura publica No. 2547 de bogota</v>
      </c>
      <c r="G263" s="19">
        <f>Base!F249</f>
        <v>29896</v>
      </c>
      <c r="H263" s="19">
        <f>Base!G249</f>
        <v>29909</v>
      </c>
      <c r="I263" s="16"/>
      <c r="J263" s="16"/>
      <c r="K263" s="20" t="str">
        <f>Base!J249</f>
        <v>(1/1)</v>
      </c>
      <c r="L263" s="20" t="str">
        <f>Base!K249</f>
        <v>N/A</v>
      </c>
      <c r="M263" s="20">
        <f>Base!L249</f>
        <v>190</v>
      </c>
      <c r="N263" s="16"/>
      <c r="O263" s="16"/>
      <c r="P263" s="20">
        <f>Base!H249</f>
        <v>9</v>
      </c>
      <c r="Q263" s="20">
        <f>Base!I249</f>
        <v>18</v>
      </c>
      <c r="R263" s="59" t="s">
        <v>561</v>
      </c>
      <c r="S263" s="59" t="s">
        <v>562</v>
      </c>
      <c r="T263" s="51" t="str">
        <f>Base!M249</f>
        <v>N/A</v>
      </c>
    </row>
    <row r="264" spans="1:20" ht="45" x14ac:dyDescent="0.25">
      <c r="A264" s="16">
        <v>249</v>
      </c>
      <c r="B264" s="16" t="str">
        <f>Base!C250</f>
        <v>100.27.2</v>
      </c>
      <c r="C264" s="17" t="str">
        <f>Base!A250</f>
        <v>Despacho del Auditor</v>
      </c>
      <c r="D264" s="48">
        <f>+Base!B250</f>
        <v>289</v>
      </c>
      <c r="E264" s="18" t="str">
        <f>Base!D250</f>
        <v>INVENTARIOS - Inventarios individuales de Bienes</v>
      </c>
      <c r="F264" s="18" t="str">
        <f>Base!E250</f>
        <v>Inventario de escritura publica No. 7608 de bogota</v>
      </c>
      <c r="G264" s="19">
        <f>Base!F250</f>
        <v>33130</v>
      </c>
      <c r="H264" s="19">
        <f>Base!G250</f>
        <v>35316</v>
      </c>
      <c r="I264" s="16"/>
      <c r="J264" s="16"/>
      <c r="K264" s="20" t="str">
        <f>Base!J250</f>
        <v>(1/1)</v>
      </c>
      <c r="L264" s="20" t="str">
        <f>Base!K250</f>
        <v>N/A</v>
      </c>
      <c r="M264" s="20">
        <f>Base!L250</f>
        <v>16</v>
      </c>
      <c r="N264" s="16"/>
      <c r="O264" s="16"/>
      <c r="P264" s="20">
        <f>Base!H250</f>
        <v>9</v>
      </c>
      <c r="Q264" s="20">
        <f>Base!I250</f>
        <v>19</v>
      </c>
      <c r="R264" s="59" t="s">
        <v>561</v>
      </c>
      <c r="S264" s="59" t="s">
        <v>562</v>
      </c>
      <c r="T264" s="51" t="str">
        <f>Base!M250</f>
        <v>N/A</v>
      </c>
    </row>
    <row r="265" spans="1:20" ht="45" x14ac:dyDescent="0.25">
      <c r="A265" s="16">
        <v>250</v>
      </c>
      <c r="B265" s="16" t="str">
        <f>Base!C251</f>
        <v>100.27.2</v>
      </c>
      <c r="C265" s="17" t="str">
        <f>Base!A251</f>
        <v>Despacho del Auditor</v>
      </c>
      <c r="D265" s="48">
        <f>+Base!B251</f>
        <v>290</v>
      </c>
      <c r="E265" s="18" t="str">
        <f>Base!D251</f>
        <v>INVENTARIOS - Inventarios individuales de Bienes</v>
      </c>
      <c r="F265" s="18" t="str">
        <f>Base!E251</f>
        <v>Inventario de escritura publica No. 312 de bogota</v>
      </c>
      <c r="G265" s="19">
        <f>Base!F251</f>
        <v>31439</v>
      </c>
      <c r="H265" s="19">
        <f>Base!G251</f>
        <v>35313</v>
      </c>
      <c r="I265" s="16"/>
      <c r="J265" s="16"/>
      <c r="K265" s="20" t="str">
        <f>Base!J251</f>
        <v>(1/1)</v>
      </c>
      <c r="L265" s="20" t="str">
        <f>Base!K251</f>
        <v>N/A</v>
      </c>
      <c r="M265" s="20">
        <f>Base!L251</f>
        <v>11</v>
      </c>
      <c r="N265" s="16"/>
      <c r="O265" s="16"/>
      <c r="P265" s="20">
        <f>Base!H251</f>
        <v>9</v>
      </c>
      <c r="Q265" s="20">
        <f>Base!I251</f>
        <v>20</v>
      </c>
      <c r="R265" s="59" t="s">
        <v>561</v>
      </c>
      <c r="S265" s="59" t="s">
        <v>562</v>
      </c>
      <c r="T265" s="51" t="str">
        <f>Base!M251</f>
        <v>N/A</v>
      </c>
    </row>
    <row r="266" spans="1:20" ht="45" x14ac:dyDescent="0.25">
      <c r="A266" s="16">
        <v>251</v>
      </c>
      <c r="B266" s="16" t="str">
        <f>Base!C252</f>
        <v>100.27.2</v>
      </c>
      <c r="C266" s="17" t="str">
        <f>Base!A252</f>
        <v>Despacho del Auditor</v>
      </c>
      <c r="D266" s="48">
        <f>+Base!B252</f>
        <v>291</v>
      </c>
      <c r="E266" s="18" t="str">
        <f>Base!D252</f>
        <v>INVENTARIOS - Inventarios individuales de Bienes</v>
      </c>
      <c r="F266" s="18" t="str">
        <f>Base!E252</f>
        <v xml:space="preserve">Inventario de escritura publica No. 0103 de bogota </v>
      </c>
      <c r="G266" s="19">
        <f>Base!F252</f>
        <v>31443</v>
      </c>
      <c r="H266" s="19">
        <f>Base!G252</f>
        <v>35311</v>
      </c>
      <c r="I266" s="16"/>
      <c r="J266" s="16"/>
      <c r="K266" s="20" t="str">
        <f>Base!J252</f>
        <v>(1/1)</v>
      </c>
      <c r="L266" s="20" t="str">
        <f>Base!K252</f>
        <v>N/A</v>
      </c>
      <c r="M266" s="20">
        <f>Base!L252</f>
        <v>50</v>
      </c>
      <c r="N266" s="16"/>
      <c r="O266" s="16"/>
      <c r="P266" s="20">
        <f>Base!H252</f>
        <v>9</v>
      </c>
      <c r="Q266" s="20">
        <f>Base!I252</f>
        <v>21</v>
      </c>
      <c r="R266" s="59" t="s">
        <v>561</v>
      </c>
      <c r="S266" s="59" t="s">
        <v>562</v>
      </c>
      <c r="T266" s="51" t="str">
        <f>Base!M252</f>
        <v>N/A</v>
      </c>
    </row>
    <row r="267" spans="1:20" ht="45" x14ac:dyDescent="0.25">
      <c r="A267" s="16">
        <v>252</v>
      </c>
      <c r="B267" s="16" t="str">
        <f>Base!C253</f>
        <v>100.27.2</v>
      </c>
      <c r="C267" s="17" t="str">
        <f>Base!A253</f>
        <v>Despacho del Auditor</v>
      </c>
      <c r="D267" s="48">
        <f>+Base!B253</f>
        <v>292</v>
      </c>
      <c r="E267" s="18" t="str">
        <f>Base!D253</f>
        <v>INVENTARIOS - Inventarios individuales de Bienes</v>
      </c>
      <c r="F267" s="18" t="str">
        <f>Base!E253</f>
        <v>Inventario de escritura publica No. 2627 de bogota</v>
      </c>
      <c r="G267" s="19">
        <f>Base!F253</f>
        <v>31342</v>
      </c>
      <c r="H267" s="19">
        <f>Base!G253</f>
        <v>31350</v>
      </c>
      <c r="I267" s="16"/>
      <c r="J267" s="16"/>
      <c r="K267" s="20" t="str">
        <f>Base!J253</f>
        <v>(1/1)</v>
      </c>
      <c r="L267" s="20" t="str">
        <f>Base!K253</f>
        <v>N/A</v>
      </c>
      <c r="M267" s="20">
        <f>Base!L253</f>
        <v>12</v>
      </c>
      <c r="N267" s="16"/>
      <c r="O267" s="16"/>
      <c r="P267" s="20">
        <f>Base!H253</f>
        <v>9</v>
      </c>
      <c r="Q267" s="20">
        <f>Base!I253</f>
        <v>22</v>
      </c>
      <c r="R267" s="59" t="s">
        <v>561</v>
      </c>
      <c r="S267" s="59" t="s">
        <v>562</v>
      </c>
      <c r="T267" s="51" t="str">
        <f>Base!M253</f>
        <v>N/A</v>
      </c>
    </row>
    <row r="268" spans="1:20" ht="45" x14ac:dyDescent="0.25">
      <c r="A268" s="16">
        <v>253</v>
      </c>
      <c r="B268" s="16" t="str">
        <f>Base!C254</f>
        <v>100.27.2</v>
      </c>
      <c r="C268" s="17" t="str">
        <f>Base!A254</f>
        <v>Despacho del Auditor</v>
      </c>
      <c r="D268" s="48">
        <f>+Base!B254</f>
        <v>293</v>
      </c>
      <c r="E268" s="18" t="str">
        <f>Base!D254</f>
        <v>INVENTARIOS - Inventarios individuales de Bienes</v>
      </c>
      <c r="F268" s="18" t="str">
        <f>Base!E254</f>
        <v>Inventario de escritura publica No. 3081 de bogota</v>
      </c>
      <c r="G268" s="19">
        <f>Base!F254</f>
        <v>32777</v>
      </c>
      <c r="H268" s="19">
        <f>Base!G254</f>
        <v>32765</v>
      </c>
      <c r="I268" s="16"/>
      <c r="J268" s="16"/>
      <c r="K268" s="20" t="str">
        <f>Base!J254</f>
        <v>(1/1)</v>
      </c>
      <c r="L268" s="20" t="str">
        <f>Base!K254</f>
        <v>N/A</v>
      </c>
      <c r="M268" s="20">
        <f>Base!L254</f>
        <v>16</v>
      </c>
      <c r="N268" s="16"/>
      <c r="O268" s="16"/>
      <c r="P268" s="20">
        <f>Base!H254</f>
        <v>9</v>
      </c>
      <c r="Q268" s="20">
        <f>Base!I254</f>
        <v>23</v>
      </c>
      <c r="R268" s="59" t="s">
        <v>561</v>
      </c>
      <c r="S268" s="59" t="s">
        <v>562</v>
      </c>
      <c r="T268" s="51" t="str">
        <f>Base!M254</f>
        <v>N/A</v>
      </c>
    </row>
    <row r="269" spans="1:20" ht="45" x14ac:dyDescent="0.25">
      <c r="A269" s="16">
        <v>254</v>
      </c>
      <c r="B269" s="16" t="str">
        <f>Base!C255</f>
        <v>100.27.2</v>
      </c>
      <c r="C269" s="17" t="str">
        <f>Base!A255</f>
        <v>Despacho del Auditor</v>
      </c>
      <c r="D269" s="48">
        <f>+Base!B255</f>
        <v>294</v>
      </c>
      <c r="E269" s="18" t="str">
        <f>Base!D255</f>
        <v>INVENTARIOS - Inventarios individuales de Bienes</v>
      </c>
      <c r="F269" s="18" t="str">
        <f>Base!E255</f>
        <v>Inventario de escritura publica No. 6111 de bogota</v>
      </c>
      <c r="G269" s="19">
        <f>Base!F255</f>
        <v>32484</v>
      </c>
      <c r="H269" s="19">
        <f>Base!G255</f>
        <v>32498</v>
      </c>
      <c r="I269" s="16"/>
      <c r="J269" s="16"/>
      <c r="K269" s="20" t="str">
        <f>Base!J255</f>
        <v>(1/1)</v>
      </c>
      <c r="L269" s="20" t="str">
        <f>Base!K255</f>
        <v>N/A</v>
      </c>
      <c r="M269" s="20">
        <f>Base!L255</f>
        <v>5</v>
      </c>
      <c r="N269" s="16"/>
      <c r="O269" s="16"/>
      <c r="P269" s="20">
        <f>Base!H255</f>
        <v>9</v>
      </c>
      <c r="Q269" s="20">
        <f>Base!I255</f>
        <v>24</v>
      </c>
      <c r="R269" s="59" t="s">
        <v>561</v>
      </c>
      <c r="S269" s="59" t="s">
        <v>562</v>
      </c>
      <c r="T269" s="51" t="str">
        <f>Base!M255</f>
        <v>N/A</v>
      </c>
    </row>
    <row r="270" spans="1:20" ht="45" x14ac:dyDescent="0.25">
      <c r="A270" s="16">
        <v>255</v>
      </c>
      <c r="B270" s="16" t="str">
        <f>Base!C256</f>
        <v>100.27.2</v>
      </c>
      <c r="C270" s="17" t="str">
        <f>Base!A256</f>
        <v>Despacho del Auditor</v>
      </c>
      <c r="D270" s="48">
        <f>+Base!B256</f>
        <v>295</v>
      </c>
      <c r="E270" s="18" t="str">
        <f>Base!D256</f>
        <v>INVENTARIOS - Inventarios individuales de Bienes</v>
      </c>
      <c r="F270" s="18" t="str">
        <f>Base!E256</f>
        <v>Inventario de escritura publica No. 2086 de bogota</v>
      </c>
      <c r="G270" s="19">
        <f>Base!F256</f>
        <v>28556</v>
      </c>
      <c r="H270" s="19">
        <f>Base!G256</f>
        <v>31288</v>
      </c>
      <c r="I270" s="16"/>
      <c r="J270" s="16"/>
      <c r="K270" s="20" t="str">
        <f>Base!J256</f>
        <v>(1/1)</v>
      </c>
      <c r="L270" s="20" t="str">
        <f>Base!K256</f>
        <v>N/A</v>
      </c>
      <c r="M270" s="20">
        <f>Base!L256</f>
        <v>28</v>
      </c>
      <c r="N270" s="16"/>
      <c r="O270" s="16"/>
      <c r="P270" s="20">
        <f>Base!H256</f>
        <v>9</v>
      </c>
      <c r="Q270" s="20">
        <f>Base!I256</f>
        <v>25</v>
      </c>
      <c r="R270" s="59" t="s">
        <v>561</v>
      </c>
      <c r="S270" s="59" t="s">
        <v>562</v>
      </c>
      <c r="T270" s="51" t="str">
        <f>Base!M256</f>
        <v>N/A</v>
      </c>
    </row>
    <row r="271" spans="1:20" ht="45" x14ac:dyDescent="0.25">
      <c r="A271" s="16">
        <v>256</v>
      </c>
      <c r="B271" s="16" t="str">
        <f>Base!C257</f>
        <v>100.27.2</v>
      </c>
      <c r="C271" s="17" t="str">
        <f>Base!A257</f>
        <v>Despacho del Auditor</v>
      </c>
      <c r="D271" s="48">
        <f>+Base!B257</f>
        <v>296</v>
      </c>
      <c r="E271" s="18" t="str">
        <f>Base!D257</f>
        <v>INVENTARIOS - Inventarios individuales de Bienes</v>
      </c>
      <c r="F271" s="18" t="str">
        <f>Base!E257</f>
        <v>Inventario de escritura publica No. 2395 de bogota</v>
      </c>
      <c r="G271" s="19">
        <f>Base!F257</f>
        <v>30497</v>
      </c>
      <c r="H271" s="19">
        <f>Base!G257</f>
        <v>30497</v>
      </c>
      <c r="I271" s="16"/>
      <c r="J271" s="16"/>
      <c r="K271" s="20" t="str">
        <f>Base!J257</f>
        <v>(1/1)</v>
      </c>
      <c r="L271" s="20" t="str">
        <f>Base!K257</f>
        <v>N/A</v>
      </c>
      <c r="M271" s="20">
        <f>Base!L257</f>
        <v>64</v>
      </c>
      <c r="N271" s="16"/>
      <c r="O271" s="16"/>
      <c r="P271" s="20">
        <f>Base!H257</f>
        <v>9</v>
      </c>
      <c r="Q271" s="20">
        <f>Base!I257</f>
        <v>26</v>
      </c>
      <c r="R271" s="59" t="s">
        <v>561</v>
      </c>
      <c r="S271" s="59" t="s">
        <v>562</v>
      </c>
      <c r="T271" s="51" t="str">
        <f>Base!M257</f>
        <v>N/A</v>
      </c>
    </row>
    <row r="272" spans="1:20" ht="45" x14ac:dyDescent="0.25">
      <c r="A272" s="16">
        <v>257</v>
      </c>
      <c r="B272" s="16" t="str">
        <f>Base!C258</f>
        <v>100.27.2</v>
      </c>
      <c r="C272" s="17" t="str">
        <f>Base!A258</f>
        <v>Despacho del Auditor</v>
      </c>
      <c r="D272" s="48">
        <f>+Base!B258</f>
        <v>297</v>
      </c>
      <c r="E272" s="18" t="str">
        <f>Base!D258</f>
        <v>INVENTARIOS - Inventarios individuales de Bienes</v>
      </c>
      <c r="F272" s="18" t="str">
        <f>Base!E258</f>
        <v>Inventario de escritura publica No. 4398 de bogota</v>
      </c>
      <c r="G272" s="19">
        <f>Base!F258</f>
        <v>31381</v>
      </c>
      <c r="H272" s="19">
        <f>Base!G258</f>
        <v>31383</v>
      </c>
      <c r="I272" s="16"/>
      <c r="J272" s="16"/>
      <c r="K272" s="20" t="str">
        <f>Base!J258</f>
        <v>(1/1)</v>
      </c>
      <c r="L272" s="20" t="str">
        <f>Base!K258</f>
        <v>N/A</v>
      </c>
      <c r="M272" s="20">
        <f>Base!L258</f>
        <v>74</v>
      </c>
      <c r="N272" s="16"/>
      <c r="O272" s="16"/>
      <c r="P272" s="20">
        <f>Base!H258</f>
        <v>9</v>
      </c>
      <c r="Q272" s="20">
        <f>Base!I258</f>
        <v>27</v>
      </c>
      <c r="R272" s="59" t="s">
        <v>561</v>
      </c>
      <c r="S272" s="59" t="s">
        <v>562</v>
      </c>
      <c r="T272" s="51" t="str">
        <f>Base!M258</f>
        <v>N/A</v>
      </c>
    </row>
    <row r="273" spans="1:20" ht="45" x14ac:dyDescent="0.25">
      <c r="A273" s="16">
        <v>258</v>
      </c>
      <c r="B273" s="16" t="str">
        <f>Base!C259</f>
        <v>100.27.2</v>
      </c>
      <c r="C273" s="17" t="str">
        <f>Base!A259</f>
        <v>Despacho del Auditor</v>
      </c>
      <c r="D273" s="48">
        <f>+Base!B259</f>
        <v>742</v>
      </c>
      <c r="E273" s="18" t="str">
        <f>Base!D259</f>
        <v>INVENTARIOS - Inventarios individuales de Bienes</v>
      </c>
      <c r="F273" s="18" t="str">
        <f>Base!E259</f>
        <v>Novedad de recursos fisicos</v>
      </c>
      <c r="G273" s="19">
        <f>Base!F259</f>
        <v>34892</v>
      </c>
      <c r="H273" s="19">
        <f>Base!G259</f>
        <v>34908</v>
      </c>
      <c r="I273" s="16"/>
      <c r="J273" s="16"/>
      <c r="K273" s="20" t="str">
        <f>Base!J259</f>
        <v>(1/1)</v>
      </c>
      <c r="L273" s="20" t="str">
        <f>Base!K259</f>
        <v>N/A</v>
      </c>
      <c r="M273" s="20">
        <f>Base!L259</f>
        <v>299</v>
      </c>
      <c r="N273" s="16"/>
      <c r="O273" s="16"/>
      <c r="P273" s="20">
        <f>Base!H259</f>
        <v>9</v>
      </c>
      <c r="Q273" s="20">
        <f>Base!I259</f>
        <v>28</v>
      </c>
      <c r="R273" s="59" t="s">
        <v>561</v>
      </c>
      <c r="S273" s="59" t="s">
        <v>562</v>
      </c>
      <c r="T273" s="51" t="str">
        <f>Base!M259</f>
        <v>N/A</v>
      </c>
    </row>
    <row r="274" spans="1:20" ht="45" x14ac:dyDescent="0.25">
      <c r="A274" s="16">
        <v>259</v>
      </c>
      <c r="B274" s="16" t="str">
        <f>Base!C260</f>
        <v>100.27.2</v>
      </c>
      <c r="C274" s="17" t="str">
        <f>Base!A260</f>
        <v>Despacho del Auditor</v>
      </c>
      <c r="D274" s="48">
        <f>+Base!B260</f>
        <v>19258</v>
      </c>
      <c r="E274" s="18" t="str">
        <f>Base!D260</f>
        <v>INVENTARIOS - Inventarios individuales de Bienes</v>
      </c>
      <c r="F274" s="18" t="str">
        <f>Base!E260</f>
        <v xml:space="preserve">Copias de escrituras </v>
      </c>
      <c r="G274" s="19">
        <f>Base!F260</f>
        <v>31468</v>
      </c>
      <c r="H274" s="19">
        <f>Base!G260</f>
        <v>31468</v>
      </c>
      <c r="I274" s="16"/>
      <c r="J274" s="16"/>
      <c r="K274" s="20" t="str">
        <f>Base!J260</f>
        <v>(1/1)</v>
      </c>
      <c r="L274" s="20" t="str">
        <f>Base!K260</f>
        <v>N/A</v>
      </c>
      <c r="M274" s="20">
        <f>Base!L260</f>
        <v>24</v>
      </c>
      <c r="N274" s="16"/>
      <c r="O274" s="16"/>
      <c r="P274" s="20">
        <f>Base!H260</f>
        <v>9</v>
      </c>
      <c r="Q274" s="20">
        <f>Base!I260</f>
        <v>29</v>
      </c>
      <c r="R274" s="59" t="s">
        <v>561</v>
      </c>
      <c r="S274" s="59" t="s">
        <v>562</v>
      </c>
      <c r="T274" s="51" t="str">
        <f>Base!M260</f>
        <v>N/A</v>
      </c>
    </row>
    <row r="275" spans="1:20" ht="30" x14ac:dyDescent="0.25">
      <c r="A275" s="16">
        <v>260</v>
      </c>
      <c r="B275" s="16" t="str">
        <f>Base!C261</f>
        <v>100.34.2</v>
      </c>
      <c r="C275" s="17" t="str">
        <f>Base!A261</f>
        <v>Despacho del Auditor</v>
      </c>
      <c r="D275" s="48">
        <f>+Base!B261</f>
        <v>17</v>
      </c>
      <c r="E275" s="18" t="str">
        <f>Base!D261</f>
        <v xml:space="preserve">MEMORANDOS - Memorandos Recibidos </v>
      </c>
      <c r="F275" s="18" t="str">
        <f>Base!E261</f>
        <v>Memorandos recibidos No. 001 - 028 de 1997</v>
      </c>
      <c r="G275" s="19">
        <f>Base!F261</f>
        <v>35485</v>
      </c>
      <c r="H275" s="19">
        <f>Base!G261</f>
        <v>35769</v>
      </c>
      <c r="I275" s="16"/>
      <c r="J275" s="16"/>
      <c r="K275" s="20" t="str">
        <f>Base!J261</f>
        <v>(1/1)</v>
      </c>
      <c r="L275" s="20" t="str">
        <f>Base!K261</f>
        <v>N/A</v>
      </c>
      <c r="M275" s="20">
        <f>Base!L261</f>
        <v>30</v>
      </c>
      <c r="N275" s="16"/>
      <c r="O275" s="16"/>
      <c r="P275" s="20">
        <f>Base!H261</f>
        <v>9</v>
      </c>
      <c r="Q275" s="20">
        <f>Base!I261</f>
        <v>30</v>
      </c>
      <c r="R275" s="59" t="s">
        <v>561</v>
      </c>
      <c r="S275" s="59" t="s">
        <v>562</v>
      </c>
      <c r="T275" s="51" t="str">
        <f>Base!M261</f>
        <v>Hojas sueltas</v>
      </c>
    </row>
    <row r="276" spans="1:20" ht="30" x14ac:dyDescent="0.25">
      <c r="A276" s="16">
        <v>261</v>
      </c>
      <c r="B276" s="16" t="str">
        <f>Base!C262</f>
        <v>100.34.2</v>
      </c>
      <c r="C276" s="17" t="str">
        <f>Base!A262</f>
        <v>Despacho del Auditor</v>
      </c>
      <c r="D276" s="48">
        <f>+Base!B262</f>
        <v>24</v>
      </c>
      <c r="E276" s="18" t="str">
        <f>Base!D262</f>
        <v xml:space="preserve">MEMORANDOS - Memorandos Recibidos </v>
      </c>
      <c r="F276" s="18" t="str">
        <f>Base!E262</f>
        <v>Memorandos recibidos No. 001 y 002 de 1998</v>
      </c>
      <c r="G276" s="19">
        <f>Base!F262</f>
        <v>35851</v>
      </c>
      <c r="H276" s="19">
        <f>Base!G262</f>
        <v>35866</v>
      </c>
      <c r="I276" s="16"/>
      <c r="J276" s="16"/>
      <c r="K276" s="20" t="str">
        <f>Base!J262</f>
        <v>(1/1)</v>
      </c>
      <c r="L276" s="20" t="str">
        <f>Base!K262</f>
        <v>N/A</v>
      </c>
      <c r="M276" s="20">
        <f>Base!L262</f>
        <v>2</v>
      </c>
      <c r="N276" s="16"/>
      <c r="O276" s="16"/>
      <c r="P276" s="20">
        <f>Base!H262</f>
        <v>9</v>
      </c>
      <c r="Q276" s="20">
        <f>Base!I262</f>
        <v>31</v>
      </c>
      <c r="R276" s="59" t="s">
        <v>561</v>
      </c>
      <c r="S276" s="59" t="s">
        <v>562</v>
      </c>
      <c r="T276" s="51" t="str">
        <f>Base!M262</f>
        <v>Hojas sueltas</v>
      </c>
    </row>
    <row r="277" spans="1:20" ht="30" x14ac:dyDescent="0.25">
      <c r="A277" s="16">
        <v>262</v>
      </c>
      <c r="B277" s="16" t="str">
        <f>Base!C263</f>
        <v>100.34.2</v>
      </c>
      <c r="C277" s="17" t="str">
        <f>Base!A263</f>
        <v>Despacho del Auditor</v>
      </c>
      <c r="D277" s="48">
        <f>+Base!B263</f>
        <v>1001</v>
      </c>
      <c r="E277" s="18" t="str">
        <f>Base!D263</f>
        <v xml:space="preserve">MEMORANDOS - Memorandos Recibidos </v>
      </c>
      <c r="F277" s="18" t="str">
        <f>Base!E263</f>
        <v>Memorandos recibidos No. 001 - 005 de 1996 de funcionarios de auditoria</v>
      </c>
      <c r="G277" s="19">
        <f>Base!F263</f>
        <v>35086</v>
      </c>
      <c r="H277" s="19">
        <f>Base!G263</f>
        <v>35405</v>
      </c>
      <c r="I277" s="16"/>
      <c r="J277" s="16"/>
      <c r="K277" s="20" t="str">
        <f>Base!J263</f>
        <v>(1/1)</v>
      </c>
      <c r="L277" s="20" t="str">
        <f>Base!K263</f>
        <v>N/A</v>
      </c>
      <c r="M277" s="20">
        <f>Base!L263</f>
        <v>105</v>
      </c>
      <c r="N277" s="16"/>
      <c r="O277" s="16"/>
      <c r="P277" s="20">
        <f>Base!H263</f>
        <v>9</v>
      </c>
      <c r="Q277" s="20">
        <f>Base!I263</f>
        <v>32</v>
      </c>
      <c r="R277" s="59" t="s">
        <v>561</v>
      </c>
      <c r="S277" s="59" t="s">
        <v>562</v>
      </c>
      <c r="T277" s="51" t="str">
        <f>Base!M263</f>
        <v>N/A</v>
      </c>
    </row>
    <row r="278" spans="1:20" ht="30" x14ac:dyDescent="0.25">
      <c r="A278" s="16">
        <v>263</v>
      </c>
      <c r="B278" s="16" t="str">
        <f>Base!C264</f>
        <v>100.34.2</v>
      </c>
      <c r="C278" s="17" t="str">
        <f>Base!A264</f>
        <v>Despacho del Auditor</v>
      </c>
      <c r="D278" s="48" t="str">
        <f>+Base!B264</f>
        <v xml:space="preserve">Sin stiker </v>
      </c>
      <c r="E278" s="18" t="str">
        <f>Base!D264</f>
        <v xml:space="preserve">MEMORANDOS - Memorandos Recibidos </v>
      </c>
      <c r="F278" s="18" t="str">
        <f>Base!E264</f>
        <v>Memorandos internos</v>
      </c>
      <c r="G278" s="19">
        <f>Base!F264</f>
        <v>35023</v>
      </c>
      <c r="H278" s="19">
        <f>Base!G264</f>
        <v>35023</v>
      </c>
      <c r="I278" s="16"/>
      <c r="J278" s="16"/>
      <c r="K278" s="20" t="str">
        <f>Base!J264</f>
        <v>(1/1)</v>
      </c>
      <c r="L278" s="20" t="str">
        <f>Base!K264</f>
        <v>N/A</v>
      </c>
      <c r="M278" s="20">
        <f>Base!L264</f>
        <v>52</v>
      </c>
      <c r="N278" s="16"/>
      <c r="O278" s="16"/>
      <c r="P278" s="20">
        <f>Base!H264</f>
        <v>10</v>
      </c>
      <c r="Q278" s="20">
        <f>Base!I264</f>
        <v>1</v>
      </c>
      <c r="R278" s="59" t="s">
        <v>561</v>
      </c>
      <c r="S278" s="59" t="s">
        <v>562</v>
      </c>
      <c r="T278" s="51" t="str">
        <f>Base!M264</f>
        <v>Hojas sueltas</v>
      </c>
    </row>
    <row r="279" spans="1:20" ht="30" x14ac:dyDescent="0.25">
      <c r="A279" s="16">
        <v>264</v>
      </c>
      <c r="B279" s="16" t="str">
        <f>Base!C265</f>
        <v>100.34.2</v>
      </c>
      <c r="C279" s="17" t="str">
        <f>Base!A265</f>
        <v>Despacho del Auditor</v>
      </c>
      <c r="D279" s="48">
        <f>+Base!B265</f>
        <v>1032</v>
      </c>
      <c r="E279" s="18" t="str">
        <f>Base!D265</f>
        <v xml:space="preserve">MEMORANDOS - Memorandos Recibidos </v>
      </c>
      <c r="F279" s="18" t="str">
        <f>Base!E265</f>
        <v>Memorandos recibidos de auditoria externa de 1996</v>
      </c>
      <c r="G279" s="19">
        <f>Base!F265</f>
        <v>35381</v>
      </c>
      <c r="H279" s="19">
        <f>Base!G265</f>
        <v>35813</v>
      </c>
      <c r="I279" s="16"/>
      <c r="J279" s="16"/>
      <c r="K279" s="20" t="str">
        <f>Base!J265</f>
        <v>(1/1)</v>
      </c>
      <c r="L279" s="20" t="str">
        <f>Base!K265</f>
        <v>N/A</v>
      </c>
      <c r="M279" s="20">
        <f>Base!L265</f>
        <v>208</v>
      </c>
      <c r="N279" s="16"/>
      <c r="O279" s="16"/>
      <c r="P279" s="20">
        <f>Base!H265</f>
        <v>10</v>
      </c>
      <c r="Q279" s="20">
        <f>Base!I265</f>
        <v>2</v>
      </c>
      <c r="R279" s="59" t="s">
        <v>561</v>
      </c>
      <c r="S279" s="59" t="s">
        <v>562</v>
      </c>
      <c r="T279" s="51" t="str">
        <f>Base!M265</f>
        <v>Hojas sueltas</v>
      </c>
    </row>
    <row r="280" spans="1:20" ht="30" x14ac:dyDescent="0.25">
      <c r="A280" s="16">
        <v>265</v>
      </c>
      <c r="B280" s="16" t="str">
        <f>Base!C266</f>
        <v>100.34.2</v>
      </c>
      <c r="C280" s="17" t="str">
        <f>Base!A266</f>
        <v>Despacho del Auditor</v>
      </c>
      <c r="D280" s="48">
        <f>+Base!B266</f>
        <v>1057</v>
      </c>
      <c r="E280" s="18" t="str">
        <f>Base!D266</f>
        <v xml:space="preserve">MEMORANDOS - Memorandos Recibidos </v>
      </c>
      <c r="F280" s="18" t="str">
        <f>Base!E266</f>
        <v>Memorandos recibidos de auditoria externa de 1995</v>
      </c>
      <c r="G280" s="19">
        <f>Base!F266</f>
        <v>34726</v>
      </c>
      <c r="H280" s="19">
        <f>Base!G266</f>
        <v>35052</v>
      </c>
      <c r="I280" s="16"/>
      <c r="J280" s="16"/>
      <c r="K280" s="20" t="str">
        <f>Base!J266</f>
        <v>(1/1)</v>
      </c>
      <c r="L280" s="20" t="str">
        <f>Base!K266</f>
        <v>N/A</v>
      </c>
      <c r="M280" s="20">
        <f>Base!L266</f>
        <v>176</v>
      </c>
      <c r="N280" s="16"/>
      <c r="O280" s="16"/>
      <c r="P280" s="20">
        <f>Base!H266</f>
        <v>10</v>
      </c>
      <c r="Q280" s="20">
        <f>Base!I266</f>
        <v>3</v>
      </c>
      <c r="R280" s="59" t="s">
        <v>561</v>
      </c>
      <c r="S280" s="59" t="s">
        <v>562</v>
      </c>
      <c r="T280" s="51" t="str">
        <f>Base!M266</f>
        <v>Hojas sueltas</v>
      </c>
    </row>
    <row r="281" spans="1:20" ht="30" x14ac:dyDescent="0.25">
      <c r="A281" s="16">
        <v>266</v>
      </c>
      <c r="B281" s="16" t="str">
        <f>Base!C267</f>
        <v>100.34.2</v>
      </c>
      <c r="C281" s="17" t="str">
        <f>Base!A267</f>
        <v>Despacho del Auditor</v>
      </c>
      <c r="D281" s="48">
        <f>+Base!B267</f>
        <v>1085</v>
      </c>
      <c r="E281" s="18" t="str">
        <f>Base!D267</f>
        <v xml:space="preserve">MEMORANDOS - Memorandos Recibidos </v>
      </c>
      <c r="F281" s="18" t="str">
        <f>Base!E267</f>
        <v>Memorandos recibidos de auditoria externa de 1995</v>
      </c>
      <c r="G281" s="19">
        <f>Base!F267</f>
        <v>34744</v>
      </c>
      <c r="H281" s="19">
        <f>Base!G267</f>
        <v>35047</v>
      </c>
      <c r="I281" s="16"/>
      <c r="J281" s="16"/>
      <c r="K281" s="20" t="str">
        <f>Base!J267</f>
        <v>(1/1)</v>
      </c>
      <c r="L281" s="20" t="str">
        <f>Base!K267</f>
        <v>N/A</v>
      </c>
      <c r="M281" s="20">
        <f>Base!L267</f>
        <v>90</v>
      </c>
      <c r="N281" s="16"/>
      <c r="O281" s="16"/>
      <c r="P281" s="20">
        <f>Base!H267</f>
        <v>10</v>
      </c>
      <c r="Q281" s="20">
        <f>Base!I267</f>
        <v>4</v>
      </c>
      <c r="R281" s="59" t="s">
        <v>561</v>
      </c>
      <c r="S281" s="59" t="s">
        <v>562</v>
      </c>
      <c r="T281" s="51" t="str">
        <f>Base!M267</f>
        <v>Hojas sueltas</v>
      </c>
    </row>
    <row r="282" spans="1:20" ht="30" x14ac:dyDescent="0.25">
      <c r="A282" s="16">
        <v>267</v>
      </c>
      <c r="B282" s="16" t="str">
        <f>Base!C268</f>
        <v>100.34.2</v>
      </c>
      <c r="C282" s="17" t="str">
        <f>Base!A268</f>
        <v>Despacho del Auditor</v>
      </c>
      <c r="D282" s="48">
        <f>+Base!B268</f>
        <v>1086</v>
      </c>
      <c r="E282" s="18" t="str">
        <f>Base!D268</f>
        <v xml:space="preserve">MEMORANDOS - Memorandos Recibidos </v>
      </c>
      <c r="F282" s="18" t="str">
        <f>Base!E268</f>
        <v>Memorandos recibidos de auditoria externa de 1995</v>
      </c>
      <c r="G282" s="19">
        <f>Base!F268</f>
        <v>34797</v>
      </c>
      <c r="H282" s="19">
        <f>Base!G268</f>
        <v>34984</v>
      </c>
      <c r="I282" s="16"/>
      <c r="J282" s="16"/>
      <c r="K282" s="20" t="str">
        <f>Base!J268</f>
        <v>(1/1)</v>
      </c>
      <c r="L282" s="20" t="str">
        <f>Base!K268</f>
        <v>N/A</v>
      </c>
      <c r="M282" s="20">
        <f>Base!L268</f>
        <v>11</v>
      </c>
      <c r="N282" s="16"/>
      <c r="O282" s="16"/>
      <c r="P282" s="20">
        <f>Base!H268</f>
        <v>10</v>
      </c>
      <c r="Q282" s="20">
        <f>Base!I268</f>
        <v>5</v>
      </c>
      <c r="R282" s="59" t="s">
        <v>561</v>
      </c>
      <c r="S282" s="59" t="s">
        <v>562</v>
      </c>
      <c r="T282" s="51" t="str">
        <f>Base!M268</f>
        <v>Hojas sueltas</v>
      </c>
    </row>
    <row r="283" spans="1:20" ht="30" x14ac:dyDescent="0.25">
      <c r="A283" s="16">
        <v>268</v>
      </c>
      <c r="B283" s="16" t="str">
        <f>Base!C269</f>
        <v>100.34.2</v>
      </c>
      <c r="C283" s="17" t="str">
        <f>Base!A269</f>
        <v>Despacho del Auditor</v>
      </c>
      <c r="D283" s="48" t="str">
        <f>+Base!B269</f>
        <v>Sin stiker</v>
      </c>
      <c r="E283" s="18" t="str">
        <f>Base!D269</f>
        <v xml:space="preserve">MEMORANDOS - Memorandos Recibidos </v>
      </c>
      <c r="F283" s="18" t="str">
        <f>Base!E269</f>
        <v>Memorandos recibidos de auditoria No.00054</v>
      </c>
      <c r="G283" s="19">
        <f>Base!F269</f>
        <v>34407</v>
      </c>
      <c r="H283" s="19">
        <f>Base!G269</f>
        <v>34638</v>
      </c>
      <c r="I283" s="16"/>
      <c r="J283" s="16"/>
      <c r="K283" s="20" t="str">
        <f>Base!J269</f>
        <v>(1/1)</v>
      </c>
      <c r="L283" s="20" t="str">
        <f>Base!K269</f>
        <v>N/A</v>
      </c>
      <c r="M283" s="20">
        <f>Base!L269</f>
        <v>170</v>
      </c>
      <c r="N283" s="16"/>
      <c r="O283" s="16"/>
      <c r="P283" s="20">
        <f>Base!H269</f>
        <v>10</v>
      </c>
      <c r="Q283" s="20">
        <f>Base!I269</f>
        <v>6</v>
      </c>
      <c r="R283" s="59" t="s">
        <v>561</v>
      </c>
      <c r="S283" s="59" t="s">
        <v>562</v>
      </c>
      <c r="T283" s="51" t="str">
        <f>Base!M269</f>
        <v>Hojas sueltas</v>
      </c>
    </row>
    <row r="284" spans="1:20" ht="30" x14ac:dyDescent="0.25">
      <c r="A284" s="16">
        <v>269</v>
      </c>
      <c r="B284" s="16" t="str">
        <f>Base!C270</f>
        <v>100.34.2</v>
      </c>
      <c r="C284" s="17" t="str">
        <f>Base!A270</f>
        <v>Despacho del Auditor</v>
      </c>
      <c r="D284" s="48" t="str">
        <f>+Base!B270</f>
        <v>Sin stiker</v>
      </c>
      <c r="E284" s="18" t="str">
        <f>Base!D270</f>
        <v xml:space="preserve">MEMORANDOS - Memorandos Recibidos </v>
      </c>
      <c r="F284" s="18" t="str">
        <f>Base!E270</f>
        <v>Memorandos recibidos de auditoria No. 0083</v>
      </c>
      <c r="G284" s="19">
        <f>Base!F270</f>
        <v>34421</v>
      </c>
      <c r="H284" s="19">
        <f>Base!G270</f>
        <v>35103</v>
      </c>
      <c r="I284" s="16"/>
      <c r="J284" s="16"/>
      <c r="K284" s="20" t="str">
        <f>Base!J270</f>
        <v>(1/1)</v>
      </c>
      <c r="L284" s="20" t="str">
        <f>Base!K270</f>
        <v>N/A</v>
      </c>
      <c r="M284" s="20">
        <f>Base!L270</f>
        <v>120</v>
      </c>
      <c r="N284" s="16"/>
      <c r="O284" s="16"/>
      <c r="P284" s="20">
        <f>Base!H270</f>
        <v>10</v>
      </c>
      <c r="Q284" s="20">
        <f>Base!I270</f>
        <v>7</v>
      </c>
      <c r="R284" s="59" t="s">
        <v>561</v>
      </c>
      <c r="S284" s="59" t="s">
        <v>562</v>
      </c>
      <c r="T284" s="51" t="str">
        <f>Base!M270</f>
        <v>Hojas sueltas</v>
      </c>
    </row>
    <row r="285" spans="1:20" ht="60" x14ac:dyDescent="0.25">
      <c r="A285" s="16">
        <v>270</v>
      </c>
      <c r="B285" s="16" t="str">
        <f>Base!C271</f>
        <v>100.34.2</v>
      </c>
      <c r="C285" s="17" t="str">
        <f>Base!A271</f>
        <v>Despacho del Auditor</v>
      </c>
      <c r="D285" s="48" t="str">
        <f>+Base!B271</f>
        <v>Sin stiker</v>
      </c>
      <c r="E285" s="18" t="str">
        <f>Base!D271</f>
        <v xml:space="preserve">MEMORANDOS - Memorandos Recibidos </v>
      </c>
      <c r="F285" s="18" t="str">
        <f>Base!E271</f>
        <v xml:space="preserve">Memorandos recibidos de No.0081 </v>
      </c>
      <c r="G285" s="19">
        <f>Base!F271</f>
        <v>34558</v>
      </c>
      <c r="H285" s="19">
        <f>Base!G271</f>
        <v>35865</v>
      </c>
      <c r="I285" s="16"/>
      <c r="J285" s="16"/>
      <c r="K285" s="20" t="str">
        <f>Base!J271</f>
        <v>(1/1)</v>
      </c>
      <c r="L285" s="20" t="str">
        <f>Base!K271</f>
        <v>N/A</v>
      </c>
      <c r="M285" s="20">
        <f>Base!L271</f>
        <v>149</v>
      </c>
      <c r="N285" s="16"/>
      <c r="O285" s="16"/>
      <c r="P285" s="20">
        <f>Base!H271</f>
        <v>10</v>
      </c>
      <c r="Q285" s="20">
        <f>Base!I271</f>
        <v>8</v>
      </c>
      <c r="R285" s="59" t="s">
        <v>561</v>
      </c>
      <c r="S285" s="59" t="s">
        <v>562</v>
      </c>
      <c r="T285" s="51" t="str">
        <f>Base!M271</f>
        <v>Hojas sueltas</v>
      </c>
    </row>
    <row r="286" spans="1:20" ht="60" x14ac:dyDescent="0.25">
      <c r="A286" s="16">
        <v>271</v>
      </c>
      <c r="B286" s="16" t="str">
        <f>Base!C272</f>
        <v>100.34.2</v>
      </c>
      <c r="C286" s="17" t="str">
        <f>Base!A272</f>
        <v>Despacho del Auditor</v>
      </c>
      <c r="D286" s="48">
        <f>+Base!B272</f>
        <v>8470</v>
      </c>
      <c r="E286" s="18" t="str">
        <f>Base!D272</f>
        <v xml:space="preserve">MEMORANDOS - Memorandos Recibidos </v>
      </c>
      <c r="F286" s="18" t="str">
        <f>Base!E272</f>
        <v>Memorando No. 029</v>
      </c>
      <c r="G286" s="19">
        <f>Base!F272</f>
        <v>34974</v>
      </c>
      <c r="H286" s="19">
        <f>Base!G272</f>
        <v>34974</v>
      </c>
      <c r="I286" s="16"/>
      <c r="J286" s="16"/>
      <c r="K286" s="20" t="str">
        <f>Base!J272</f>
        <v>(1/1)</v>
      </c>
      <c r="L286" s="20" t="str">
        <f>Base!K272</f>
        <v>N/A</v>
      </c>
      <c r="M286" s="20">
        <f>Base!L272</f>
        <v>13</v>
      </c>
      <c r="N286" s="16"/>
      <c r="O286" s="16"/>
      <c r="P286" s="20">
        <f>Base!H272</f>
        <v>10</v>
      </c>
      <c r="Q286" s="20">
        <f>Base!I272</f>
        <v>9</v>
      </c>
      <c r="R286" s="59" t="s">
        <v>561</v>
      </c>
      <c r="S286" s="59" t="s">
        <v>562</v>
      </c>
      <c r="T286" s="51" t="str">
        <f>Base!M272</f>
        <v>Hojas sueltas</v>
      </c>
    </row>
    <row r="287" spans="1:20" ht="30" x14ac:dyDescent="0.25">
      <c r="A287" s="16">
        <v>272</v>
      </c>
      <c r="B287" s="16" t="str">
        <f>Base!C273</f>
        <v>100.34.2</v>
      </c>
      <c r="C287" s="17" t="str">
        <f>Base!A273</f>
        <v>Despacho del Auditor</v>
      </c>
      <c r="D287" s="48" t="str">
        <f>+Base!B273</f>
        <v>Sin stiker</v>
      </c>
      <c r="E287" s="18" t="str">
        <f>Base!D273</f>
        <v xml:space="preserve">MEMORANDOS - Memorandos Recibidos </v>
      </c>
      <c r="F287" s="18" t="str">
        <f>Base!E273</f>
        <v>Memorando internos</v>
      </c>
      <c r="G287" s="19">
        <f>Base!F273</f>
        <v>34331</v>
      </c>
      <c r="H287" s="19">
        <f>Base!G273</f>
        <v>36098</v>
      </c>
      <c r="I287" s="16"/>
      <c r="J287" s="16"/>
      <c r="K287" s="20" t="str">
        <f>Base!J273</f>
        <v>(1/1)</v>
      </c>
      <c r="L287" s="20" t="str">
        <f>Base!K273</f>
        <v>N/A</v>
      </c>
      <c r="M287" s="20">
        <f>Base!L273</f>
        <v>25</v>
      </c>
      <c r="N287" s="16"/>
      <c r="O287" s="16"/>
      <c r="P287" s="20">
        <f>Base!H273</f>
        <v>10</v>
      </c>
      <c r="Q287" s="20">
        <f>Base!I273</f>
        <v>10</v>
      </c>
      <c r="R287" s="59" t="s">
        <v>561</v>
      </c>
      <c r="S287" s="59" t="s">
        <v>562</v>
      </c>
      <c r="T287" s="51" t="str">
        <f>Base!M273</f>
        <v>Hojas sueltas</v>
      </c>
    </row>
    <row r="288" spans="1:20" ht="30" x14ac:dyDescent="0.25">
      <c r="A288" s="16">
        <v>273</v>
      </c>
      <c r="B288" s="16" t="str">
        <f>Base!C274</f>
        <v>100.34.2</v>
      </c>
      <c r="C288" s="17" t="str">
        <f>Base!A274</f>
        <v>Despacho del Auditor</v>
      </c>
      <c r="D288" s="48">
        <f>+Base!B274</f>
        <v>1090</v>
      </c>
      <c r="E288" s="18" t="str">
        <f>Base!D274</f>
        <v xml:space="preserve">MEMORANDOS - Memorandos Recibidos </v>
      </c>
      <c r="F288" s="18" t="str">
        <f>Base!E274</f>
        <v>Memorando No. 008 para funcionarios de la auditorias de externas</v>
      </c>
      <c r="G288" s="19">
        <f>Base!F274</f>
        <v>35129</v>
      </c>
      <c r="H288" s="19">
        <f>Base!G274</f>
        <v>35142</v>
      </c>
      <c r="I288" s="16"/>
      <c r="J288" s="16"/>
      <c r="K288" s="20" t="str">
        <f>Base!J274</f>
        <v>(1/1)</v>
      </c>
      <c r="L288" s="20" t="str">
        <f>Base!K274</f>
        <v>N/A</v>
      </c>
      <c r="M288" s="20">
        <f>Base!L274</f>
        <v>10</v>
      </c>
      <c r="N288" s="16"/>
      <c r="O288" s="16"/>
      <c r="P288" s="20">
        <f>Base!H274</f>
        <v>10</v>
      </c>
      <c r="Q288" s="20">
        <f>Base!I274</f>
        <v>11</v>
      </c>
      <c r="R288" s="59" t="s">
        <v>561</v>
      </c>
      <c r="S288" s="59" t="s">
        <v>562</v>
      </c>
      <c r="T288" s="51" t="str">
        <f>Base!M274</f>
        <v>Hojas sueltas</v>
      </c>
    </row>
    <row r="289" spans="1:22" ht="30" x14ac:dyDescent="0.25">
      <c r="A289" s="16">
        <v>274</v>
      </c>
      <c r="B289" s="16" t="str">
        <f>Base!C275</f>
        <v>100.35.2</v>
      </c>
      <c r="C289" s="17" t="str">
        <f>Base!A275</f>
        <v>Despacho del Auditor</v>
      </c>
      <c r="D289" s="48">
        <f>+Base!B275</f>
        <v>18912</v>
      </c>
      <c r="E289" s="18" t="str">
        <f>Base!D275</f>
        <v>NOMINA - Novedades de Nomina</v>
      </c>
      <c r="F289" s="18" t="str">
        <f>Base!E275</f>
        <v>Informes sobre descuentos de nomina de 1995</v>
      </c>
      <c r="G289" s="19">
        <f>Base!F275</f>
        <v>34700</v>
      </c>
      <c r="H289" s="19">
        <f>Base!G275</f>
        <v>34820</v>
      </c>
      <c r="I289" s="16"/>
      <c r="J289" s="16"/>
      <c r="K289" s="20" t="str">
        <f>Base!J275</f>
        <v>(1/1)</v>
      </c>
      <c r="L289" s="20" t="str">
        <f>Base!K275</f>
        <v>N/A</v>
      </c>
      <c r="M289" s="20">
        <f>Base!L275</f>
        <v>43</v>
      </c>
      <c r="N289" s="16"/>
      <c r="O289" s="16"/>
      <c r="P289" s="20">
        <f>Base!H275</f>
        <v>10</v>
      </c>
      <c r="Q289" s="20">
        <f>Base!I275</f>
        <v>11</v>
      </c>
      <c r="R289" s="59" t="s">
        <v>561</v>
      </c>
      <c r="S289" s="59" t="s">
        <v>562</v>
      </c>
      <c r="T289" s="51" t="str">
        <f>Base!M275</f>
        <v xml:space="preserve">Argollado </v>
      </c>
      <c r="V289">
        <f>2022-25</f>
        <v>1997</v>
      </c>
    </row>
    <row r="290" spans="1:22" ht="30" x14ac:dyDescent="0.25">
      <c r="A290" s="16">
        <v>275</v>
      </c>
      <c r="B290" s="16" t="str">
        <f>Base!C276</f>
        <v>100.35.2</v>
      </c>
      <c r="C290" s="17" t="str">
        <f>Base!A276</f>
        <v>Despacho del Auditor</v>
      </c>
      <c r="D290" s="48">
        <f>+Base!B276</f>
        <v>265</v>
      </c>
      <c r="E290" s="18" t="str">
        <f>Base!D276</f>
        <v>NOMINA - Novedades de Nomina</v>
      </c>
      <c r="F290" s="18" t="str">
        <f>Base!E276</f>
        <v>Informes sobre descuentos de nomina de 1994</v>
      </c>
      <c r="G290" s="19">
        <f>Base!F276</f>
        <v>34688</v>
      </c>
      <c r="H290" s="19">
        <f>Base!G276</f>
        <v>34465</v>
      </c>
      <c r="I290" s="16"/>
      <c r="J290" s="16"/>
      <c r="K290" s="20" t="str">
        <f>Base!J276</f>
        <v>(1/1)</v>
      </c>
      <c r="L290" s="20" t="str">
        <f>Base!K276</f>
        <v>N/A</v>
      </c>
      <c r="M290" s="20">
        <f>Base!L276</f>
        <v>120</v>
      </c>
      <c r="N290" s="16"/>
      <c r="O290" s="16"/>
      <c r="P290" s="20">
        <f>Base!H276</f>
        <v>10</v>
      </c>
      <c r="Q290" s="20">
        <f>Base!I276</f>
        <v>12</v>
      </c>
      <c r="R290" s="59" t="s">
        <v>561</v>
      </c>
      <c r="S290" s="59" t="s">
        <v>562</v>
      </c>
      <c r="T290" s="51" t="str">
        <f>Base!M276</f>
        <v>Hojas sueltas</v>
      </c>
    </row>
    <row r="291" spans="1:22" ht="30" x14ac:dyDescent="0.25">
      <c r="A291" s="16">
        <v>276</v>
      </c>
      <c r="B291" s="16" t="str">
        <f>Base!C279</f>
        <v>100.35.2</v>
      </c>
      <c r="C291" s="17" t="str">
        <f>Base!A279</f>
        <v>Despacho del Auditor</v>
      </c>
      <c r="D291" s="48">
        <f>+Base!B279</f>
        <v>633</v>
      </c>
      <c r="E291" s="18" t="str">
        <f>Base!D279</f>
        <v>NOMINA - Novedades de Nomina</v>
      </c>
      <c r="F291" s="18" t="str">
        <f>Base!E279</f>
        <v xml:space="preserve"> Conciliaciones y extractos bancarios 1994 al 1995</v>
      </c>
      <c r="G291" s="19">
        <f>Base!F279</f>
        <v>34789</v>
      </c>
      <c r="H291" s="19">
        <f>Base!G279</f>
        <v>34583</v>
      </c>
      <c r="I291" s="16"/>
      <c r="J291" s="16"/>
      <c r="K291" s="20" t="str">
        <f>Base!J279</f>
        <v>(3/3)</v>
      </c>
      <c r="L291" s="20" t="str">
        <f>Base!K279</f>
        <v>N/A</v>
      </c>
      <c r="M291" s="20">
        <f>Base!L279</f>
        <v>83</v>
      </c>
      <c r="N291" s="16"/>
      <c r="O291" s="16"/>
      <c r="P291" s="20">
        <f>Base!H279</f>
        <v>10</v>
      </c>
      <c r="Q291" s="20">
        <f>Base!I279</f>
        <v>15</v>
      </c>
      <c r="R291" s="59" t="s">
        <v>561</v>
      </c>
      <c r="S291" s="59" t="s">
        <v>562</v>
      </c>
      <c r="T291" s="51" t="str">
        <f>Base!M279</f>
        <v>N/A</v>
      </c>
    </row>
    <row r="292" spans="1:22" ht="30" x14ac:dyDescent="0.25">
      <c r="A292" s="16">
        <v>277</v>
      </c>
      <c r="B292" s="16" t="str">
        <f>Base!C281</f>
        <v>100.35.2</v>
      </c>
      <c r="C292" s="17" t="str">
        <f>Base!A281</f>
        <v>Despacho del Auditor</v>
      </c>
      <c r="D292" s="48">
        <f>+Base!B281</f>
        <v>709</v>
      </c>
      <c r="E292" s="18" t="str">
        <f>Base!D281</f>
        <v>NOMINA - Novedades de Nomina</v>
      </c>
      <c r="F292" s="18" t="str">
        <f>Base!E281</f>
        <v>Nomina novedades de nomina horas extras y vacaciones</v>
      </c>
      <c r="G292" s="19">
        <f>Base!F281</f>
        <v>34880</v>
      </c>
      <c r="H292" s="19">
        <f>Base!G281</f>
        <v>34911</v>
      </c>
      <c r="I292" s="16"/>
      <c r="J292" s="16"/>
      <c r="K292" s="20" t="str">
        <f>Base!J281</f>
        <v>(1/2)</v>
      </c>
      <c r="L292" s="20" t="str">
        <f>Base!K281</f>
        <v>N/A</v>
      </c>
      <c r="M292" s="20">
        <f>Base!L281</f>
        <v>194</v>
      </c>
      <c r="N292" s="16"/>
      <c r="O292" s="16"/>
      <c r="P292" s="20">
        <f>Base!H281</f>
        <v>11</v>
      </c>
      <c r="Q292" s="20">
        <f>Base!I281</f>
        <v>1</v>
      </c>
      <c r="R292" s="59" t="s">
        <v>561</v>
      </c>
      <c r="S292" s="59" t="s">
        <v>562</v>
      </c>
      <c r="T292" s="51" t="str">
        <f>Base!M281</f>
        <v>N/A</v>
      </c>
    </row>
    <row r="293" spans="1:22" ht="30" x14ac:dyDescent="0.25">
      <c r="A293" s="16">
        <v>278</v>
      </c>
      <c r="B293" s="16" t="str">
        <f>Base!C284</f>
        <v>100.35.2</v>
      </c>
      <c r="C293" s="17" t="str">
        <f>Base!A284</f>
        <v>Despacho del Auditor</v>
      </c>
      <c r="D293" s="48">
        <f>+Base!B284</f>
        <v>713</v>
      </c>
      <c r="E293" s="18" t="str">
        <f>Base!D284</f>
        <v>NOMINA - Novedades de Nomina</v>
      </c>
      <c r="F293" s="18" t="str">
        <f>Base!E284</f>
        <v>Exractos de nomina</v>
      </c>
      <c r="G293" s="19">
        <f>Base!F284</f>
        <v>34700</v>
      </c>
      <c r="H293" s="19">
        <f>Base!G284</f>
        <v>34820</v>
      </c>
      <c r="I293" s="16"/>
      <c r="J293" s="16"/>
      <c r="K293" s="20" t="str">
        <f>Base!J284</f>
        <v>(1/1)</v>
      </c>
      <c r="L293" s="20" t="str">
        <f>Base!K284</f>
        <v>N/A</v>
      </c>
      <c r="M293" s="20">
        <f>Base!L284</f>
        <v>230</v>
      </c>
      <c r="N293" s="16"/>
      <c r="O293" s="16"/>
      <c r="P293" s="20">
        <f>Base!H284</f>
        <v>11</v>
      </c>
      <c r="Q293" s="20">
        <f>Base!I284</f>
        <v>4</v>
      </c>
      <c r="R293" s="59" t="s">
        <v>561</v>
      </c>
      <c r="S293" s="59" t="s">
        <v>562</v>
      </c>
      <c r="T293" s="51" t="str">
        <f>Base!M284</f>
        <v>Hojas sueltas</v>
      </c>
    </row>
    <row r="294" spans="1:22" ht="30" x14ac:dyDescent="0.25">
      <c r="A294" s="16">
        <v>279</v>
      </c>
      <c r="B294" s="16" t="str">
        <f>Base!C287</f>
        <v>100.35.2</v>
      </c>
      <c r="C294" s="17" t="str">
        <f>Base!A287</f>
        <v>Despacho del Auditor</v>
      </c>
      <c r="D294" s="48">
        <f>+Base!B287</f>
        <v>716</v>
      </c>
      <c r="E294" s="18" t="str">
        <f>Base!D287</f>
        <v>NOMINA - Novedades de Nomina</v>
      </c>
      <c r="F294" s="18" t="str">
        <f>Base!E287</f>
        <v>Ordenes de pago</v>
      </c>
      <c r="G294" s="19">
        <f>Base!F287</f>
        <v>35368</v>
      </c>
      <c r="H294" s="19">
        <f>Base!G287</f>
        <v>35558</v>
      </c>
      <c r="I294" s="16"/>
      <c r="J294" s="16"/>
      <c r="K294" s="20" t="str">
        <f>Base!J287</f>
        <v>(2/2)</v>
      </c>
      <c r="L294" s="20" t="str">
        <f>Base!K287</f>
        <v>N/A</v>
      </c>
      <c r="M294" s="20">
        <f>Base!L287</f>
        <v>199</v>
      </c>
      <c r="N294" s="16"/>
      <c r="O294" s="16"/>
      <c r="P294" s="20">
        <f>Base!H287</f>
        <v>11</v>
      </c>
      <c r="Q294" s="20">
        <f>Base!I287</f>
        <v>7</v>
      </c>
      <c r="R294" s="59" t="s">
        <v>561</v>
      </c>
      <c r="S294" s="59" t="s">
        <v>562</v>
      </c>
      <c r="T294" s="51" t="str">
        <f>Base!M287</f>
        <v>N/A</v>
      </c>
    </row>
    <row r="295" spans="1:22" ht="30" x14ac:dyDescent="0.25">
      <c r="A295" s="16">
        <v>280</v>
      </c>
      <c r="B295" s="16" t="str">
        <f>Base!C289</f>
        <v>100.35.2</v>
      </c>
      <c r="C295" s="17" t="str">
        <f>Base!A289</f>
        <v>Despacho del Auditor</v>
      </c>
      <c r="D295" s="48">
        <f>+Base!B289</f>
        <v>720</v>
      </c>
      <c r="E295" s="18" t="str">
        <f>Base!D289</f>
        <v>NOMINA - Novedades de Nomina</v>
      </c>
      <c r="F295" s="18" t="str">
        <f>Base!E289</f>
        <v>Pago de nomina</v>
      </c>
      <c r="G295" s="19">
        <f>Base!F289</f>
        <v>34800</v>
      </c>
      <c r="H295" s="19">
        <f>Base!G289</f>
        <v>34914</v>
      </c>
      <c r="I295" s="16"/>
      <c r="J295" s="16"/>
      <c r="K295" s="20" t="str">
        <f>Base!J289</f>
        <v>(1/1)</v>
      </c>
      <c r="L295" s="20" t="str">
        <f>Base!K289</f>
        <v>N/A</v>
      </c>
      <c r="M295" s="20">
        <f>Base!L289</f>
        <v>64</v>
      </c>
      <c r="N295" s="16"/>
      <c r="O295" s="16"/>
      <c r="P295" s="20">
        <f>Base!H289</f>
        <v>11</v>
      </c>
      <c r="Q295" s="20">
        <f>Base!I289</f>
        <v>9</v>
      </c>
      <c r="R295" s="59" t="s">
        <v>561</v>
      </c>
      <c r="S295" s="59" t="s">
        <v>562</v>
      </c>
      <c r="T295" s="51" t="str">
        <f>Base!M289</f>
        <v>N/A</v>
      </c>
    </row>
    <row r="296" spans="1:22" ht="30" x14ac:dyDescent="0.25">
      <c r="A296" s="16">
        <v>281</v>
      </c>
      <c r="B296" s="16" t="str">
        <f>Base!C294</f>
        <v>100.35.2</v>
      </c>
      <c r="C296" s="17" t="str">
        <f>Base!A294</f>
        <v>Despacho del Auditor</v>
      </c>
      <c r="D296" s="48">
        <f>+Base!B294</f>
        <v>1088</v>
      </c>
      <c r="E296" s="18" t="str">
        <f>Base!D294</f>
        <v>NOMINA - Novedades de Nomina</v>
      </c>
      <c r="F296" s="18" t="str">
        <f>Base!E294</f>
        <v>Novedades funcionarios 1995</v>
      </c>
      <c r="G296" s="19">
        <f>Base!F294</f>
        <v>35053</v>
      </c>
      <c r="H296" s="19">
        <f>Base!G294</f>
        <v>35100</v>
      </c>
      <c r="I296" s="16"/>
      <c r="J296" s="16"/>
      <c r="K296" s="20" t="str">
        <f>Base!J294</f>
        <v>(1/1)</v>
      </c>
      <c r="L296" s="20" t="str">
        <f>Base!K294</f>
        <v>N/A</v>
      </c>
      <c r="M296" s="20">
        <f>Base!L294</f>
        <v>13</v>
      </c>
      <c r="N296" s="16"/>
      <c r="O296" s="16"/>
      <c r="P296" s="20">
        <f>Base!H294</f>
        <v>11</v>
      </c>
      <c r="Q296" s="20">
        <f>Base!I294</f>
        <v>14</v>
      </c>
      <c r="R296" s="59" t="s">
        <v>561</v>
      </c>
      <c r="S296" s="59" t="s">
        <v>562</v>
      </c>
      <c r="T296" s="51" t="str">
        <f>Base!M294</f>
        <v>N/A</v>
      </c>
    </row>
    <row r="297" spans="1:22" ht="30" x14ac:dyDescent="0.25">
      <c r="A297" s="16">
        <v>282</v>
      </c>
      <c r="B297" s="16" t="str">
        <f>Base!C277</f>
        <v>100.35.2</v>
      </c>
      <c r="C297" s="17" t="str">
        <f>Base!A277</f>
        <v>Despacho del Auditor</v>
      </c>
      <c r="D297" s="48">
        <f>+Base!B277</f>
        <v>631</v>
      </c>
      <c r="E297" s="18" t="str">
        <f>Base!D277</f>
        <v>NOMINA - Novedades de Nomina</v>
      </c>
      <c r="F297" s="18" t="str">
        <f>Base!E277</f>
        <v xml:space="preserve"> Conciliaciones y extractos bancarios 1995</v>
      </c>
      <c r="G297" s="19">
        <f>Base!F277</f>
        <v>34758</v>
      </c>
      <c r="H297" s="19">
        <f>Base!G277</f>
        <v>34789</v>
      </c>
      <c r="I297" s="16"/>
      <c r="J297" s="16"/>
      <c r="K297" s="20" t="str">
        <f>Base!J277</f>
        <v>(1/3)</v>
      </c>
      <c r="L297" s="20" t="str">
        <f>Base!K277</f>
        <v>N/A</v>
      </c>
      <c r="M297" s="20">
        <f>Base!L277</f>
        <v>83</v>
      </c>
      <c r="N297" s="16"/>
      <c r="O297" s="16"/>
      <c r="P297" s="20">
        <f>Base!H277</f>
        <v>10</v>
      </c>
      <c r="Q297" s="20">
        <f>Base!I277</f>
        <v>13</v>
      </c>
      <c r="R297" s="59" t="s">
        <v>561</v>
      </c>
      <c r="S297" s="59" t="s">
        <v>562</v>
      </c>
      <c r="T297" s="51" t="str">
        <f>Base!M277</f>
        <v>N/A</v>
      </c>
    </row>
    <row r="298" spans="1:22" ht="30" x14ac:dyDescent="0.25">
      <c r="A298" s="16">
        <v>283</v>
      </c>
      <c r="B298" s="16" t="str">
        <f>Base!C278</f>
        <v>100.35.2</v>
      </c>
      <c r="C298" s="17" t="str">
        <f>Base!A278</f>
        <v>Despacho del Auditor</v>
      </c>
      <c r="D298" s="48">
        <f>+Base!B278</f>
        <v>632</v>
      </c>
      <c r="E298" s="18" t="str">
        <f>Base!D278</f>
        <v>NOMINA - Novedades de Nomina</v>
      </c>
      <c r="F298" s="18" t="str">
        <f>Base!E278</f>
        <v xml:space="preserve"> Conciliaciones bancarios 1995</v>
      </c>
      <c r="G298" s="19">
        <f>Base!F278</f>
        <v>34789</v>
      </c>
      <c r="H298" s="19">
        <f>Base!G278</f>
        <v>34730</v>
      </c>
      <c r="I298" s="16"/>
      <c r="J298" s="16"/>
      <c r="K298" s="20" t="str">
        <f>Base!J278</f>
        <v>(2/3)</v>
      </c>
      <c r="L298" s="20" t="str">
        <f>Base!K278</f>
        <v>N/A</v>
      </c>
      <c r="M298" s="20">
        <f>Base!L278</f>
        <v>83</v>
      </c>
      <c r="N298" s="16"/>
      <c r="O298" s="16"/>
      <c r="P298" s="20">
        <f>Base!H278</f>
        <v>10</v>
      </c>
      <c r="Q298" s="20">
        <f>Base!I278</f>
        <v>14</v>
      </c>
      <c r="R298" s="59" t="s">
        <v>561</v>
      </c>
      <c r="S298" s="59" t="s">
        <v>562</v>
      </c>
      <c r="T298" s="51" t="str">
        <f>Base!M278</f>
        <v>N/A</v>
      </c>
    </row>
    <row r="299" spans="1:22" ht="30" x14ac:dyDescent="0.25">
      <c r="A299" s="16">
        <v>284</v>
      </c>
      <c r="B299" s="16" t="str">
        <f>Base!C280</f>
        <v>100.35.2</v>
      </c>
      <c r="C299" s="17" t="str">
        <f>Base!A280</f>
        <v>Despacho del Auditor</v>
      </c>
      <c r="D299" s="48">
        <f>+Base!B280</f>
        <v>134</v>
      </c>
      <c r="E299" s="18" t="str">
        <f>Base!D280</f>
        <v>NOMINA - Novedades de Nomina</v>
      </c>
      <c r="F299" s="18" t="str">
        <f>Base!E280</f>
        <v>Contraloria general de antioquia plan general de contabilidad publica</v>
      </c>
      <c r="G299" s="19">
        <f>Base!F280</f>
        <v>35297</v>
      </c>
      <c r="H299" s="19">
        <f>Base!G280</f>
        <v>35297</v>
      </c>
      <c r="I299" s="16"/>
      <c r="J299" s="16"/>
      <c r="K299" s="20" t="str">
        <f>Base!J280</f>
        <v>(1/1)</v>
      </c>
      <c r="L299" s="20" t="str">
        <f>Base!K280</f>
        <v>N/A</v>
      </c>
      <c r="M299" s="20">
        <f>Base!L280</f>
        <v>300</v>
      </c>
      <c r="N299" s="16"/>
      <c r="O299" s="16"/>
      <c r="P299" s="20">
        <f>Base!H280</f>
        <v>10</v>
      </c>
      <c r="Q299" s="20">
        <f>Base!I280</f>
        <v>16</v>
      </c>
      <c r="R299" s="59" t="s">
        <v>561</v>
      </c>
      <c r="S299" s="59" t="s">
        <v>562</v>
      </c>
      <c r="T299" s="51" t="str">
        <f>Base!M280</f>
        <v>Hojas sueltas</v>
      </c>
    </row>
    <row r="300" spans="1:22" ht="30" x14ac:dyDescent="0.25">
      <c r="A300" s="16">
        <v>285</v>
      </c>
      <c r="B300" s="16" t="str">
        <f>Base!C282</f>
        <v>100.35.2</v>
      </c>
      <c r="C300" s="17" t="str">
        <f>Base!A282</f>
        <v>Despacho del Auditor</v>
      </c>
      <c r="D300" s="48">
        <f>+Base!B282</f>
        <v>710</v>
      </c>
      <c r="E300" s="18" t="str">
        <f>Base!D282</f>
        <v>NOMINA - Novedades de Nomina</v>
      </c>
      <c r="F300" s="18" t="str">
        <f>Base!E282</f>
        <v>Nomina novedades de nomina horas extras y vacaciones</v>
      </c>
      <c r="G300" s="19">
        <f>Base!F282</f>
        <v>34880</v>
      </c>
      <c r="H300" s="19">
        <f>Base!G282</f>
        <v>34911</v>
      </c>
      <c r="I300" s="16"/>
      <c r="J300" s="16"/>
      <c r="K300" s="20" t="str">
        <f>Base!J282</f>
        <v>(2/2)</v>
      </c>
      <c r="L300" s="20" t="str">
        <f>Base!K282</f>
        <v>N/A</v>
      </c>
      <c r="M300" s="20">
        <f>Base!L282</f>
        <v>216</v>
      </c>
      <c r="N300" s="16"/>
      <c r="O300" s="16"/>
      <c r="P300" s="20">
        <f>Base!H282</f>
        <v>11</v>
      </c>
      <c r="Q300" s="20">
        <f>Base!I282</f>
        <v>2</v>
      </c>
      <c r="R300" s="59" t="s">
        <v>561</v>
      </c>
      <c r="S300" s="59" t="s">
        <v>562</v>
      </c>
      <c r="T300" s="51" t="str">
        <f>Base!M282</f>
        <v>N/A</v>
      </c>
    </row>
    <row r="301" spans="1:22" ht="30" x14ac:dyDescent="0.25">
      <c r="A301" s="16">
        <v>286</v>
      </c>
      <c r="B301" s="16" t="str">
        <f>Base!C283</f>
        <v>100.35.2</v>
      </c>
      <c r="C301" s="17" t="str">
        <f>Base!A283</f>
        <v>Despacho del Auditor</v>
      </c>
      <c r="D301" s="48">
        <f>+Base!B283</f>
        <v>711</v>
      </c>
      <c r="E301" s="18" t="str">
        <f>Base!D283</f>
        <v>NOMINA - Novedades de Nomina</v>
      </c>
      <c r="F301" s="18" t="str">
        <f>Base!E283</f>
        <v>Nomina novedades de nomina horas extras y vacaciones</v>
      </c>
      <c r="G301" s="19">
        <f>Base!F283</f>
        <v>34273</v>
      </c>
      <c r="H301" s="19">
        <f>Base!G283</f>
        <v>34584</v>
      </c>
      <c r="I301" s="16"/>
      <c r="J301" s="16"/>
      <c r="K301" s="20" t="str">
        <f>Base!J283</f>
        <v>(1/1)</v>
      </c>
      <c r="L301" s="20" t="str">
        <f>Base!K283</f>
        <v>N/A</v>
      </c>
      <c r="M301" s="20">
        <f>Base!L283</f>
        <v>150</v>
      </c>
      <c r="N301" s="16"/>
      <c r="O301" s="16"/>
      <c r="P301" s="20">
        <f>Base!H283</f>
        <v>11</v>
      </c>
      <c r="Q301" s="20">
        <f>Base!I283</f>
        <v>3</v>
      </c>
      <c r="R301" s="59" t="s">
        <v>561</v>
      </c>
      <c r="S301" s="59" t="s">
        <v>562</v>
      </c>
      <c r="T301" s="51" t="str">
        <f>Base!M283</f>
        <v>N/A</v>
      </c>
    </row>
    <row r="302" spans="1:22" ht="30" x14ac:dyDescent="0.25">
      <c r="A302" s="16">
        <v>287</v>
      </c>
      <c r="B302" s="16" t="str">
        <f>Base!C285</f>
        <v>100.35.2</v>
      </c>
      <c r="C302" s="17" t="str">
        <f>Base!A285</f>
        <v>Despacho del Auditor</v>
      </c>
      <c r="D302" s="48">
        <f>+Base!B285</f>
        <v>714</v>
      </c>
      <c r="E302" s="18" t="str">
        <f>Base!D285</f>
        <v>NOMINA - Novedades de Nomina</v>
      </c>
      <c r="F302" s="18" t="str">
        <f>Base!E285</f>
        <v>Informe de nomina de 1995</v>
      </c>
      <c r="G302" s="19">
        <f>Base!F285</f>
        <v>34887</v>
      </c>
      <c r="H302" s="19">
        <f>Base!G285</f>
        <v>34887</v>
      </c>
      <c r="I302" s="16"/>
      <c r="J302" s="16"/>
      <c r="K302" s="20" t="str">
        <f>Base!J285</f>
        <v>(1/1)</v>
      </c>
      <c r="L302" s="20" t="str">
        <f>Base!K285</f>
        <v>N/A</v>
      </c>
      <c r="M302" s="20">
        <f>Base!L285</f>
        <v>55</v>
      </c>
      <c r="N302" s="16"/>
      <c r="O302" s="16"/>
      <c r="P302" s="20">
        <f>Base!H285</f>
        <v>11</v>
      </c>
      <c r="Q302" s="20">
        <f>Base!I285</f>
        <v>5</v>
      </c>
      <c r="R302" s="59" t="s">
        <v>561</v>
      </c>
      <c r="S302" s="59" t="s">
        <v>562</v>
      </c>
      <c r="T302" s="51" t="str">
        <f>Base!M285</f>
        <v>N/A</v>
      </c>
    </row>
    <row r="303" spans="1:22" ht="30" x14ac:dyDescent="0.25">
      <c r="A303" s="16">
        <v>288</v>
      </c>
      <c r="B303" s="16" t="str">
        <f>Base!C288</f>
        <v>100.35.2</v>
      </c>
      <c r="C303" s="17" t="str">
        <f>Base!A288</f>
        <v>Despacho del Auditor</v>
      </c>
      <c r="D303" s="48">
        <f>+Base!B288</f>
        <v>718</v>
      </c>
      <c r="E303" s="18" t="str">
        <f>Base!D288</f>
        <v>NOMINA - Novedades de Nomina</v>
      </c>
      <c r="F303" s="18" t="str">
        <f>Base!E288</f>
        <v>Comprobantes</v>
      </c>
      <c r="G303" s="19">
        <f>Base!F288</f>
        <v>29258</v>
      </c>
      <c r="H303" s="19">
        <f>Base!G288</f>
        <v>34941</v>
      </c>
      <c r="I303" s="16"/>
      <c r="J303" s="16"/>
      <c r="K303" s="20" t="str">
        <f>Base!J288</f>
        <v>(1/1)</v>
      </c>
      <c r="L303" s="20" t="str">
        <f>Base!K288</f>
        <v>N/A</v>
      </c>
      <c r="M303" s="20">
        <f>Base!L288</f>
        <v>186</v>
      </c>
      <c r="N303" s="16"/>
      <c r="O303" s="16"/>
      <c r="P303" s="20">
        <f>Base!H288</f>
        <v>11</v>
      </c>
      <c r="Q303" s="20">
        <f>Base!I288</f>
        <v>8</v>
      </c>
      <c r="R303" s="59" t="s">
        <v>561</v>
      </c>
      <c r="S303" s="59" t="s">
        <v>562</v>
      </c>
      <c r="T303" s="51" t="str">
        <f>Base!M288</f>
        <v>N/A</v>
      </c>
    </row>
    <row r="304" spans="1:22" ht="30" x14ac:dyDescent="0.25">
      <c r="A304" s="16">
        <v>289</v>
      </c>
      <c r="B304" s="16" t="str">
        <f>Base!C290</f>
        <v>100.35.2</v>
      </c>
      <c r="C304" s="17" t="str">
        <f>Base!A290</f>
        <v>Despacho del Auditor</v>
      </c>
      <c r="D304" s="48">
        <f>+Base!B290</f>
        <v>721</v>
      </c>
      <c r="E304" s="18" t="str">
        <f>Base!D290</f>
        <v>NOMINA - Novedades de Nomina</v>
      </c>
      <c r="F304" s="18" t="str">
        <f>Base!E290</f>
        <v>Auditoria de nomina de 1994</v>
      </c>
      <c r="G304" s="19">
        <f>Base!F290</f>
        <v>34712</v>
      </c>
      <c r="H304" s="19">
        <f>Base!G290</f>
        <v>34843</v>
      </c>
      <c r="I304" s="16"/>
      <c r="J304" s="16"/>
      <c r="K304" s="20" t="str">
        <f>Base!J290</f>
        <v>(1/1)</v>
      </c>
      <c r="L304" s="20" t="str">
        <f>Base!K290</f>
        <v>N/A</v>
      </c>
      <c r="M304" s="20">
        <f>Base!L290</f>
        <v>47</v>
      </c>
      <c r="N304" s="16"/>
      <c r="O304" s="16"/>
      <c r="P304" s="20">
        <f>Base!H290</f>
        <v>11</v>
      </c>
      <c r="Q304" s="20">
        <f>Base!I290</f>
        <v>10</v>
      </c>
      <c r="R304" s="59" t="s">
        <v>561</v>
      </c>
      <c r="S304" s="59" t="s">
        <v>562</v>
      </c>
      <c r="T304" s="51" t="str">
        <f>Base!M290</f>
        <v>N/A</v>
      </c>
    </row>
    <row r="305" spans="1:20" ht="30" x14ac:dyDescent="0.25">
      <c r="A305" s="16">
        <v>290</v>
      </c>
      <c r="B305" s="16" t="str">
        <f>Base!C291</f>
        <v>100.35.2</v>
      </c>
      <c r="C305" s="17" t="str">
        <f>Base!A291</f>
        <v>Despacho del Auditor</v>
      </c>
      <c r="D305" s="48">
        <f>+Base!B291</f>
        <v>1043</v>
      </c>
      <c r="E305" s="18" t="str">
        <f>Base!D291</f>
        <v>NOMINA - Novedades de Nomina</v>
      </c>
      <c r="F305" s="18" t="str">
        <f>Base!E291</f>
        <v>Certificaciones 1996</v>
      </c>
      <c r="G305" s="19">
        <f>Base!F291</f>
        <v>35349</v>
      </c>
      <c r="H305" s="19">
        <f>Base!G291</f>
        <v>35501</v>
      </c>
      <c r="I305" s="16"/>
      <c r="J305" s="16"/>
      <c r="K305" s="20" t="str">
        <f>Base!J291</f>
        <v>(1/1)</v>
      </c>
      <c r="L305" s="20" t="str">
        <f>Base!K291</f>
        <v>N/A</v>
      </c>
      <c r="M305" s="20">
        <f>Base!L291</f>
        <v>41</v>
      </c>
      <c r="N305" s="16"/>
      <c r="O305" s="16"/>
      <c r="P305" s="20">
        <f>Base!H291</f>
        <v>11</v>
      </c>
      <c r="Q305" s="20">
        <f>Base!I291</f>
        <v>11</v>
      </c>
      <c r="R305" s="59" t="s">
        <v>561</v>
      </c>
      <c r="S305" s="59" t="s">
        <v>562</v>
      </c>
      <c r="T305" s="51" t="str">
        <f>Base!M291</f>
        <v>Hojas sueltas</v>
      </c>
    </row>
    <row r="306" spans="1:20" ht="30" x14ac:dyDescent="0.25">
      <c r="A306" s="16">
        <v>291</v>
      </c>
      <c r="B306" s="16" t="str">
        <f>Base!C292</f>
        <v>100.35.2</v>
      </c>
      <c r="C306" s="17" t="str">
        <f>Base!A292</f>
        <v>Despacho del Auditor</v>
      </c>
      <c r="D306" s="48">
        <f>+Base!B292</f>
        <v>1047</v>
      </c>
      <c r="E306" s="18" t="str">
        <f>Base!D292</f>
        <v>NOMINA - Novedades de Nomina</v>
      </c>
      <c r="F306" s="18" t="str">
        <f>Base!E292</f>
        <v>Certificaciones Y horas extras auditoria externa</v>
      </c>
      <c r="G306" s="19">
        <f>Base!F292</f>
        <v>35132</v>
      </c>
      <c r="H306" s="19">
        <f>Base!G292</f>
        <v>35398</v>
      </c>
      <c r="I306" s="16"/>
      <c r="J306" s="16"/>
      <c r="K306" s="20" t="str">
        <f>Base!J292</f>
        <v>(1/1)</v>
      </c>
      <c r="L306" s="20" t="str">
        <f>Base!K292</f>
        <v>N/A</v>
      </c>
      <c r="M306" s="20">
        <f>Base!L292</f>
        <v>22</v>
      </c>
      <c r="N306" s="16"/>
      <c r="O306" s="16"/>
      <c r="P306" s="20">
        <f>Base!H292</f>
        <v>11</v>
      </c>
      <c r="Q306" s="20">
        <f>Base!I292</f>
        <v>12</v>
      </c>
      <c r="R306" s="59" t="s">
        <v>561</v>
      </c>
      <c r="S306" s="59" t="s">
        <v>562</v>
      </c>
      <c r="T306" s="51" t="str">
        <f>Base!M292</f>
        <v>Hojas sueltas</v>
      </c>
    </row>
    <row r="307" spans="1:20" ht="30" x14ac:dyDescent="0.25">
      <c r="A307" s="16">
        <v>292</v>
      </c>
      <c r="B307" s="16" t="str">
        <f>Base!C293</f>
        <v>100.35.2</v>
      </c>
      <c r="C307" s="17" t="str">
        <f>Base!A293</f>
        <v>Despacho del Auditor</v>
      </c>
      <c r="D307" s="48">
        <f>+Base!B293</f>
        <v>1054</v>
      </c>
      <c r="E307" s="18" t="str">
        <f>Base!D293</f>
        <v>NOMINA - Novedades de Nomina</v>
      </c>
      <c r="F307" s="18" t="str">
        <f>Base!E293</f>
        <v>Despacho auditor certificacines horas extras 1995</v>
      </c>
      <c r="G307" s="19">
        <f>Base!F293</f>
        <v>34912</v>
      </c>
      <c r="H307" s="19">
        <f>Base!G293</f>
        <v>34949</v>
      </c>
      <c r="I307" s="16"/>
      <c r="J307" s="16"/>
      <c r="K307" s="20" t="str">
        <f>Base!J293</f>
        <v>(1/1)</v>
      </c>
      <c r="L307" s="20" t="str">
        <f>Base!K293</f>
        <v>N/A</v>
      </c>
      <c r="M307" s="20">
        <f>Base!L293</f>
        <v>10</v>
      </c>
      <c r="N307" s="16"/>
      <c r="O307" s="16"/>
      <c r="P307" s="20">
        <f>Base!H293</f>
        <v>11</v>
      </c>
      <c r="Q307" s="20">
        <f>Base!I293</f>
        <v>13</v>
      </c>
      <c r="R307" s="59" t="s">
        <v>561</v>
      </c>
      <c r="S307" s="59" t="s">
        <v>562</v>
      </c>
      <c r="T307" s="51" t="str">
        <f>Base!M293</f>
        <v>Hojas sueltas</v>
      </c>
    </row>
    <row r="308" spans="1:20" ht="30" x14ac:dyDescent="0.25">
      <c r="A308" s="16">
        <v>293</v>
      </c>
      <c r="B308" s="16" t="str">
        <f>Base!C295</f>
        <v>100.38.2</v>
      </c>
      <c r="C308" s="17" t="str">
        <f>Base!A295</f>
        <v>Despacho del Auditor</v>
      </c>
      <c r="D308" s="48">
        <f>+Base!B295</f>
        <v>900</v>
      </c>
      <c r="E308" s="18" t="str">
        <f>Base!D295</f>
        <v>PLANES - Plan Anual de Compras</v>
      </c>
      <c r="F308" s="18" t="str">
        <f>Base!E295</f>
        <v xml:space="preserve">Fondo de bienestar social </v>
      </c>
      <c r="G308" s="19">
        <f>Base!F295</f>
        <v>35926</v>
      </c>
      <c r="H308" s="19">
        <f>Base!G295</f>
        <v>35937</v>
      </c>
      <c r="I308" s="16"/>
      <c r="J308" s="16"/>
      <c r="K308" s="20" t="str">
        <f>Base!J295</f>
        <v>(1/1)</v>
      </c>
      <c r="L308" s="20" t="str">
        <f>Base!K295</f>
        <v>N/A</v>
      </c>
      <c r="M308" s="20">
        <f>Base!L295</f>
        <v>85</v>
      </c>
      <c r="N308" s="16"/>
      <c r="O308" s="16"/>
      <c r="P308" s="20">
        <f>Base!H295</f>
        <v>11</v>
      </c>
      <c r="Q308" s="20">
        <f>Base!I295</f>
        <v>15</v>
      </c>
      <c r="R308" s="59" t="s">
        <v>561</v>
      </c>
      <c r="S308" s="59" t="s">
        <v>562</v>
      </c>
      <c r="T308" s="51" t="str">
        <f>Base!M295</f>
        <v>N/A</v>
      </c>
    </row>
    <row r="309" spans="1:20" ht="30" x14ac:dyDescent="0.25">
      <c r="A309" s="16">
        <v>294</v>
      </c>
      <c r="B309" s="16" t="str">
        <f>Base!C296</f>
        <v>100.38.2</v>
      </c>
      <c r="C309" s="17" t="str">
        <f>Base!A296</f>
        <v>Despacho del Auditor</v>
      </c>
      <c r="D309" s="48">
        <f>+Base!B296</f>
        <v>901</v>
      </c>
      <c r="E309" s="18" t="str">
        <f>Base!D296</f>
        <v>PLANES - Plan Anual de Compras</v>
      </c>
      <c r="F309" s="18" t="str">
        <f>Base!E296</f>
        <v>Plan anual general de compras de 1997</v>
      </c>
      <c r="G309" s="19">
        <f>Base!F296</f>
        <v>35462</v>
      </c>
      <c r="H309" s="19">
        <f>Base!G296</f>
        <v>35492</v>
      </c>
      <c r="I309" s="16"/>
      <c r="J309" s="16"/>
      <c r="K309" s="20" t="str">
        <f>Base!J296</f>
        <v>(1/1)</v>
      </c>
      <c r="L309" s="20" t="str">
        <f>Base!K296</f>
        <v>N/A</v>
      </c>
      <c r="M309" s="20">
        <f>Base!L296</f>
        <v>115</v>
      </c>
      <c r="N309" s="16"/>
      <c r="O309" s="16"/>
      <c r="P309" s="20">
        <f>Base!H296</f>
        <v>11</v>
      </c>
      <c r="Q309" s="20">
        <f>Base!I296</f>
        <v>16</v>
      </c>
      <c r="R309" s="59" t="s">
        <v>561</v>
      </c>
      <c r="S309" s="59" t="s">
        <v>562</v>
      </c>
      <c r="T309" s="51" t="str">
        <f>Base!M296</f>
        <v>N/A</v>
      </c>
    </row>
    <row r="310" spans="1:20" ht="30" x14ac:dyDescent="0.25">
      <c r="A310" s="16">
        <v>295</v>
      </c>
      <c r="B310" s="16" t="str">
        <f>Base!C297</f>
        <v>100.38.2</v>
      </c>
      <c r="C310" s="17" t="str">
        <f>Base!A297</f>
        <v>Despacho del Auditor</v>
      </c>
      <c r="D310" s="48">
        <f>+Base!B297</f>
        <v>1127</v>
      </c>
      <c r="E310" s="18" t="str">
        <f>Base!D297</f>
        <v>PLANES - Plan Anual de Compras</v>
      </c>
      <c r="F310" s="18" t="str">
        <f>Base!E297</f>
        <v>Plan anual operativo de 1994</v>
      </c>
      <c r="G310" s="19">
        <f>Base!F297</f>
        <v>34366</v>
      </c>
      <c r="H310" s="19">
        <f>Base!G297</f>
        <v>34546</v>
      </c>
      <c r="I310" s="16"/>
      <c r="J310" s="16"/>
      <c r="K310" s="20" t="str">
        <f>Base!J297</f>
        <v>(1/1)</v>
      </c>
      <c r="L310" s="20" t="str">
        <f>Base!K297</f>
        <v>N/A</v>
      </c>
      <c r="M310" s="20">
        <f>Base!L297</f>
        <v>97</v>
      </c>
      <c r="N310" s="16"/>
      <c r="O310" s="16"/>
      <c r="P310" s="20">
        <f>Base!H297</f>
        <v>12</v>
      </c>
      <c r="Q310" s="20">
        <f>Base!I297</f>
        <v>1</v>
      </c>
      <c r="R310" s="59" t="s">
        <v>561</v>
      </c>
      <c r="S310" s="59" t="s">
        <v>562</v>
      </c>
      <c r="T310" s="51" t="str">
        <f>Base!M297</f>
        <v>Hojas sueltas</v>
      </c>
    </row>
    <row r="311" spans="1:20" ht="30" x14ac:dyDescent="0.25">
      <c r="A311" s="16">
        <v>296</v>
      </c>
      <c r="B311" s="16" t="str">
        <f>Base!C298</f>
        <v>100.38.2</v>
      </c>
      <c r="C311" s="17" t="str">
        <f>Base!A298</f>
        <v>Despacho del Auditor</v>
      </c>
      <c r="D311" s="48">
        <f>+Base!B298</f>
        <v>717</v>
      </c>
      <c r="E311" s="18" t="str">
        <f>Base!D298</f>
        <v>PLANES - Plan Anual de Compras</v>
      </c>
      <c r="F311" s="18" t="str">
        <f>Base!E298</f>
        <v>Plan anual de compras de 1993</v>
      </c>
      <c r="G311" s="19">
        <f>Base!F298</f>
        <v>34150</v>
      </c>
      <c r="H311" s="19">
        <f>Base!G298</f>
        <v>34212</v>
      </c>
      <c r="I311" s="16"/>
      <c r="J311" s="16"/>
      <c r="K311" s="20" t="str">
        <f>Base!J298</f>
        <v>(1/1)</v>
      </c>
      <c r="L311" s="20" t="str">
        <f>Base!K298</f>
        <v>N/A</v>
      </c>
      <c r="M311" s="20">
        <f>Base!L298</f>
        <v>324</v>
      </c>
      <c r="N311" s="16"/>
      <c r="O311" s="16"/>
      <c r="P311" s="20">
        <f>Base!H298</f>
        <v>12</v>
      </c>
      <c r="Q311" s="20">
        <f>Base!I298</f>
        <v>2</v>
      </c>
      <c r="R311" s="59" t="s">
        <v>561</v>
      </c>
      <c r="S311" s="59" t="s">
        <v>562</v>
      </c>
      <c r="T311" s="51" t="str">
        <f>Base!M298</f>
        <v>N/A</v>
      </c>
    </row>
    <row r="312" spans="1:20" ht="30" x14ac:dyDescent="0.25">
      <c r="A312" s="16">
        <v>297</v>
      </c>
      <c r="B312" s="16" t="str">
        <f>Base!C299</f>
        <v>100.39.2</v>
      </c>
      <c r="C312" s="17" t="str">
        <f>Base!A299</f>
        <v>Despacho del Auditor</v>
      </c>
      <c r="D312" s="48">
        <f>+Base!B299</f>
        <v>972</v>
      </c>
      <c r="E312" s="18" t="str">
        <f>Base!D299</f>
        <v>PLANILLAS - Planillas de Control de Correspondencia</v>
      </c>
      <c r="F312" s="18" t="str">
        <f>Base!E299</f>
        <v>Control De Correspondencia de 1997</v>
      </c>
      <c r="G312" s="19">
        <f>Base!F299</f>
        <v>35445</v>
      </c>
      <c r="H312" s="19">
        <f>Base!G299</f>
        <v>35683</v>
      </c>
      <c r="I312" s="16"/>
      <c r="J312" s="16"/>
      <c r="K312" s="20" t="str">
        <f>Base!J299</f>
        <v>(1/1)</v>
      </c>
      <c r="L312" s="20" t="str">
        <f>Base!K299</f>
        <v>N/A</v>
      </c>
      <c r="M312" s="20">
        <f>Base!L299</f>
        <v>107</v>
      </c>
      <c r="N312" s="16"/>
      <c r="O312" s="16"/>
      <c r="P312" s="20">
        <f>Base!H299</f>
        <v>12</v>
      </c>
      <c r="Q312" s="20">
        <f>Base!I299</f>
        <v>3</v>
      </c>
      <c r="R312" s="59" t="s">
        <v>561</v>
      </c>
      <c r="S312" s="59" t="s">
        <v>562</v>
      </c>
      <c r="T312" s="51" t="str">
        <f>Base!M299</f>
        <v>Hojas sueltas</v>
      </c>
    </row>
    <row r="313" spans="1:20" ht="30" x14ac:dyDescent="0.25">
      <c r="A313" s="16">
        <v>298</v>
      </c>
      <c r="B313" s="16" t="str">
        <f>Base!C300</f>
        <v>100.39.2</v>
      </c>
      <c r="C313" s="17" t="str">
        <f>Base!A300</f>
        <v>Despacho del Auditor</v>
      </c>
      <c r="D313" s="48">
        <f>+Base!B300</f>
        <v>1035</v>
      </c>
      <c r="E313" s="18" t="str">
        <f>Base!D300</f>
        <v>PLANILLAS - Planillas de Control de Correspondencia</v>
      </c>
      <c r="F313" s="18" t="str">
        <f>Base!E300</f>
        <v>Control De Correspondencia de 1997</v>
      </c>
      <c r="G313" s="19">
        <f>Base!F300</f>
        <v>35419</v>
      </c>
      <c r="H313" s="19">
        <f>Base!G300</f>
        <v>35683</v>
      </c>
      <c r="I313" s="16"/>
      <c r="J313" s="16"/>
      <c r="K313" s="20" t="str">
        <f>Base!J300</f>
        <v>(1/1)</v>
      </c>
      <c r="L313" s="20" t="str">
        <f>Base!K300</f>
        <v>N/A</v>
      </c>
      <c r="M313" s="20">
        <f>Base!L300</f>
        <v>69</v>
      </c>
      <c r="N313" s="16"/>
      <c r="O313" s="16"/>
      <c r="P313" s="20">
        <f>Base!H300</f>
        <v>12</v>
      </c>
      <c r="Q313" s="20">
        <f>Base!I300</f>
        <v>4</v>
      </c>
      <c r="R313" s="59" t="s">
        <v>561</v>
      </c>
      <c r="S313" s="59" t="s">
        <v>562</v>
      </c>
      <c r="T313" s="51" t="str">
        <f>Base!M300</f>
        <v>Hojas sueltas</v>
      </c>
    </row>
    <row r="314" spans="1:20" ht="30" x14ac:dyDescent="0.25">
      <c r="A314" s="16">
        <v>299</v>
      </c>
      <c r="B314" s="16" t="str">
        <f>Base!C301</f>
        <v>100.1.2.13</v>
      </c>
      <c r="C314" s="17" t="str">
        <f>Base!A301</f>
        <v xml:space="preserve">Unidad de Control Fiscal </v>
      </c>
      <c r="D314" s="48">
        <f>+Base!B301</f>
        <v>547</v>
      </c>
      <c r="E314" s="18" t="str">
        <f>Base!D301</f>
        <v xml:space="preserve">ACTAS - Actas de Entrega de Almacen </v>
      </c>
      <c r="F314" s="18" t="str">
        <f>Base!E301</f>
        <v>Actas de entrega de almacen de 1993</v>
      </c>
      <c r="G314" s="19">
        <f>Base!F301</f>
        <v>34001</v>
      </c>
      <c r="H314" s="19">
        <f>Base!G301</f>
        <v>34073</v>
      </c>
      <c r="I314" s="16"/>
      <c r="J314" s="16"/>
      <c r="K314" s="20" t="str">
        <f>Base!J301</f>
        <v>(1/1)</v>
      </c>
      <c r="L314" s="20" t="str">
        <f>Base!K301</f>
        <v>N/A</v>
      </c>
      <c r="M314" s="20">
        <f>Base!L301</f>
        <v>58</v>
      </c>
      <c r="N314" s="16"/>
      <c r="O314" s="16" t="s">
        <v>55</v>
      </c>
      <c r="P314" s="20">
        <f>Base!H301</f>
        <v>12</v>
      </c>
      <c r="Q314" s="20">
        <f>Base!I301</f>
        <v>5</v>
      </c>
      <c r="R314" s="59" t="s">
        <v>561</v>
      </c>
      <c r="S314" s="59" t="s">
        <v>562</v>
      </c>
      <c r="T314" s="51" t="str">
        <f>Base!M301</f>
        <v>Hojas sueltas</v>
      </c>
    </row>
    <row r="315" spans="1:20" ht="30" x14ac:dyDescent="0.25">
      <c r="A315" s="16">
        <v>300</v>
      </c>
      <c r="B315" s="16" t="str">
        <f>Base!C302</f>
        <v>100.1.2.13</v>
      </c>
      <c r="C315" s="17" t="str">
        <f>Base!A302</f>
        <v xml:space="preserve">Unidad de Control Fiscal </v>
      </c>
      <c r="D315" s="48">
        <f>+Base!B302</f>
        <v>91</v>
      </c>
      <c r="E315" s="18" t="str">
        <f>Base!D302</f>
        <v xml:space="preserve">ACTAS - Actas de Entrega de Almacen </v>
      </c>
      <c r="F315" s="18" t="str">
        <f>Base!E302</f>
        <v>Actas de entrega de almacen de 1997</v>
      </c>
      <c r="G315" s="19">
        <f>Base!F302</f>
        <v>34675</v>
      </c>
      <c r="H315" s="19">
        <f>Base!G302</f>
        <v>35529</v>
      </c>
      <c r="I315" s="16"/>
      <c r="J315" s="16"/>
      <c r="K315" s="20" t="str">
        <f>Base!J302</f>
        <v>(1/1)</v>
      </c>
      <c r="L315" s="20" t="str">
        <f>Base!K302</f>
        <v>N/A</v>
      </c>
      <c r="M315" s="20">
        <f>Base!L302</f>
        <v>54</v>
      </c>
      <c r="N315" s="16"/>
      <c r="O315" s="16"/>
      <c r="P315" s="20">
        <f>Base!H302</f>
        <v>12</v>
      </c>
      <c r="Q315" s="20">
        <f>Base!I302</f>
        <v>6</v>
      </c>
      <c r="R315" s="59" t="s">
        <v>561</v>
      </c>
      <c r="S315" s="59" t="s">
        <v>562</v>
      </c>
      <c r="T315" s="51" t="str">
        <f>Base!M302</f>
        <v>Hojas sueltas</v>
      </c>
    </row>
    <row r="316" spans="1:20" ht="30" x14ac:dyDescent="0.25">
      <c r="A316" s="16">
        <v>301</v>
      </c>
      <c r="B316" s="16" t="str">
        <f>Base!C303</f>
        <v>100.1.34.2</v>
      </c>
      <c r="C316" s="17" t="str">
        <f>Base!A303</f>
        <v xml:space="preserve">Unidad de Control Fiscal </v>
      </c>
      <c r="D316" s="48">
        <f>+Base!B303</f>
        <v>1002</v>
      </c>
      <c r="E316" s="18" t="str">
        <f>Base!D303</f>
        <v>MEMORANDOS - Memorandos Recibidos</v>
      </c>
      <c r="F316" s="18" t="str">
        <f>Base!E303</f>
        <v>Memorandos recibidos unidad de control fiscal</v>
      </c>
      <c r="G316" s="19">
        <f>Base!F303</f>
        <v>35348</v>
      </c>
      <c r="H316" s="19">
        <f>Base!G303</f>
        <v>34976</v>
      </c>
      <c r="I316" s="16"/>
      <c r="J316" s="16"/>
      <c r="K316" s="20" t="str">
        <f>Base!J303</f>
        <v>(1/1)</v>
      </c>
      <c r="L316" s="20" t="str">
        <f>Base!K303</f>
        <v>N/A</v>
      </c>
      <c r="M316" s="20">
        <f>Base!L303</f>
        <v>89</v>
      </c>
      <c r="N316" s="16"/>
      <c r="O316" s="16"/>
      <c r="P316" s="20">
        <f>Base!H303</f>
        <v>12</v>
      </c>
      <c r="Q316" s="20">
        <f>Base!I303</f>
        <v>7</v>
      </c>
      <c r="R316" s="59" t="s">
        <v>561</v>
      </c>
      <c r="S316" s="59" t="s">
        <v>562</v>
      </c>
      <c r="T316" s="51" t="str">
        <f>Base!M303</f>
        <v>N/A</v>
      </c>
    </row>
    <row r="317" spans="1:20" ht="30" x14ac:dyDescent="0.25">
      <c r="A317" s="16">
        <v>302</v>
      </c>
      <c r="B317" s="16" t="str">
        <f>Base!C304</f>
        <v>100.1.34.2</v>
      </c>
      <c r="C317" s="17" t="str">
        <f>Base!A304</f>
        <v xml:space="preserve">Unidad de Control Fiscal </v>
      </c>
      <c r="D317" s="48">
        <f>+Base!B304</f>
        <v>268</v>
      </c>
      <c r="E317" s="18" t="str">
        <f>Base!D304</f>
        <v>MEMORANDOS - Memorandos Recibidos</v>
      </c>
      <c r="F317" s="18" t="str">
        <f>Base!E304</f>
        <v>Memorandos recibidos unidad de control fiscal</v>
      </c>
      <c r="G317" s="19">
        <f>Base!F304</f>
        <v>34690</v>
      </c>
      <c r="H317" s="19">
        <f>Base!G304</f>
        <v>34465</v>
      </c>
      <c r="I317" s="16"/>
      <c r="J317" s="16"/>
      <c r="K317" s="20" t="str">
        <f>Base!J304</f>
        <v>(1/1)</v>
      </c>
      <c r="L317" s="20" t="str">
        <f>Base!K304</f>
        <v>N/A</v>
      </c>
      <c r="M317" s="20">
        <f>Base!L304</f>
        <v>13</v>
      </c>
      <c r="N317" s="16"/>
      <c r="O317" s="16"/>
      <c r="P317" s="20">
        <f>Base!H304</f>
        <v>12</v>
      </c>
      <c r="Q317" s="20">
        <f>Base!I304</f>
        <v>8</v>
      </c>
      <c r="R317" s="59" t="s">
        <v>561</v>
      </c>
      <c r="S317" s="59" t="s">
        <v>562</v>
      </c>
      <c r="T317" s="51" t="str">
        <f>Base!M304</f>
        <v>N/A</v>
      </c>
    </row>
    <row r="318" spans="1:20" ht="30" x14ac:dyDescent="0.25">
      <c r="A318" s="16">
        <v>303</v>
      </c>
      <c r="B318" s="16" t="str">
        <f>Base!C305</f>
        <v>100.1.34.1</v>
      </c>
      <c r="C318" s="17" t="str">
        <f>Base!A305</f>
        <v xml:space="preserve">Unidad de Control Fiscal </v>
      </c>
      <c r="D318" s="48">
        <f>+Base!B305</f>
        <v>275</v>
      </c>
      <c r="E318" s="18" t="str">
        <f>Base!D305</f>
        <v>MEMORANDOS - Memorandos Enviados</v>
      </c>
      <c r="F318" s="18" t="str">
        <f>Base!E305</f>
        <v xml:space="preserve">Memorandos enviados a funcionarios de la auditoria No. 001 - 004 </v>
      </c>
      <c r="G318" s="19">
        <f>Base!F305</f>
        <v>35523</v>
      </c>
      <c r="H318" s="19">
        <f>Base!G305</f>
        <v>35718</v>
      </c>
      <c r="I318" s="16"/>
      <c r="J318" s="16"/>
      <c r="K318" s="20" t="str">
        <f>Base!J305</f>
        <v>(1/1)</v>
      </c>
      <c r="L318" s="20" t="str">
        <f>Base!K305</f>
        <v>N/A</v>
      </c>
      <c r="M318" s="20">
        <f>Base!L305</f>
        <v>7</v>
      </c>
      <c r="N318" s="16"/>
      <c r="O318" s="16"/>
      <c r="P318" s="20">
        <f>Base!H305</f>
        <v>12</v>
      </c>
      <c r="Q318" s="20">
        <f>Base!I305</f>
        <v>9</v>
      </c>
      <c r="R318" s="59" t="s">
        <v>561</v>
      </c>
      <c r="S318" s="59" t="s">
        <v>562</v>
      </c>
      <c r="T318" s="51" t="str">
        <f>Base!M305</f>
        <v>N/A</v>
      </c>
    </row>
    <row r="319" spans="1:20" ht="30" x14ac:dyDescent="0.25">
      <c r="A319" s="16">
        <v>304</v>
      </c>
      <c r="B319" s="16" t="str">
        <f>Base!C306</f>
        <v>100.1.34.1</v>
      </c>
      <c r="C319" s="17" t="str">
        <f>Base!A306</f>
        <v xml:space="preserve">Unidad de Control Fiscal </v>
      </c>
      <c r="D319" s="48">
        <f>+Base!B306</f>
        <v>272</v>
      </c>
      <c r="E319" s="18" t="str">
        <f>Base!D306</f>
        <v>MEMORANDOS - Memorandos Enviados</v>
      </c>
      <c r="F319" s="18" t="str">
        <f>Base!E306</f>
        <v xml:space="preserve">Memorandos No. 001 al 013 </v>
      </c>
      <c r="G319" s="19">
        <f>Base!F306</f>
        <v>35101</v>
      </c>
      <c r="H319" s="19">
        <f>Base!G306</f>
        <v>35305</v>
      </c>
      <c r="I319" s="16"/>
      <c r="J319" s="16"/>
      <c r="K319" s="20" t="str">
        <f>Base!J306</f>
        <v>(1/1)</v>
      </c>
      <c r="L319" s="20" t="str">
        <f>Base!K306</f>
        <v>N/A</v>
      </c>
      <c r="M319" s="20">
        <f>Base!L306</f>
        <v>25</v>
      </c>
      <c r="N319" s="16"/>
      <c r="O319" s="16"/>
      <c r="P319" s="20">
        <f>Base!H306</f>
        <v>12</v>
      </c>
      <c r="Q319" s="20">
        <f>Base!I306</f>
        <v>10</v>
      </c>
      <c r="R319" s="59" t="s">
        <v>561</v>
      </c>
      <c r="S319" s="59" t="s">
        <v>562</v>
      </c>
      <c r="T319" s="51" t="str">
        <f>Base!M306</f>
        <v>N/A</v>
      </c>
    </row>
    <row r="320" spans="1:20" ht="30" x14ac:dyDescent="0.25">
      <c r="A320" s="16">
        <v>305</v>
      </c>
      <c r="B320" s="16" t="str">
        <f>Base!C307</f>
        <v>100.1.34.1</v>
      </c>
      <c r="C320" s="17" t="str">
        <f>Base!A307</f>
        <v xml:space="preserve">Unidad de Control Fiscal </v>
      </c>
      <c r="D320" s="48">
        <f>+Base!B307</f>
        <v>87</v>
      </c>
      <c r="E320" s="18" t="str">
        <f>Base!D307</f>
        <v>MEMORANDOS - Memorandos Enviados</v>
      </c>
      <c r="F320" s="18" t="str">
        <f>Base!E307</f>
        <v>Memorandos No. 033</v>
      </c>
      <c r="G320" s="19">
        <f>Base!F307</f>
        <v>35543</v>
      </c>
      <c r="H320" s="19">
        <f>Base!G307</f>
        <v>35618</v>
      </c>
      <c r="I320" s="16"/>
      <c r="J320" s="16"/>
      <c r="K320" s="20" t="str">
        <f>Base!J307</f>
        <v>(1/1)</v>
      </c>
      <c r="L320" s="20" t="str">
        <f>Base!K307</f>
        <v>N/A</v>
      </c>
      <c r="M320" s="20">
        <f>Base!L307</f>
        <v>32</v>
      </c>
      <c r="N320" s="16"/>
      <c r="O320" s="16"/>
      <c r="P320" s="20">
        <f>Base!H307</f>
        <v>12</v>
      </c>
      <c r="Q320" s="20">
        <f>Base!I307</f>
        <v>11</v>
      </c>
      <c r="R320" s="59" t="s">
        <v>561</v>
      </c>
      <c r="S320" s="59" t="s">
        <v>562</v>
      </c>
      <c r="T320" s="51" t="str">
        <f>Base!M307</f>
        <v>N/A</v>
      </c>
    </row>
    <row r="321" spans="1:22" ht="30" x14ac:dyDescent="0.25">
      <c r="A321" s="16">
        <v>306</v>
      </c>
      <c r="B321" s="16" t="str">
        <f>Base!C308</f>
        <v>100.1.34.1</v>
      </c>
      <c r="C321" s="17" t="str">
        <f>Base!A308</f>
        <v xml:space="preserve">Unidad de Control Fiscal </v>
      </c>
      <c r="D321" s="48">
        <f>+Base!B308</f>
        <v>6</v>
      </c>
      <c r="E321" s="18" t="str">
        <f>Base!D308</f>
        <v>MEMORANDOS - Memorandos Enviados</v>
      </c>
      <c r="F321" s="18" t="str">
        <f>Base!E308</f>
        <v>Memorandos No. 0001 al 0174</v>
      </c>
      <c r="G321" s="19">
        <f>Base!F308</f>
        <v>34213</v>
      </c>
      <c r="H321" s="19">
        <f>Base!G308</f>
        <v>34697</v>
      </c>
      <c r="I321" s="16"/>
      <c r="J321" s="16"/>
      <c r="K321" s="20" t="str">
        <f>Base!J308</f>
        <v>(1/1)</v>
      </c>
      <c r="L321" s="20" t="str">
        <f>Base!K308</f>
        <v>N/A</v>
      </c>
      <c r="M321" s="20">
        <f>Base!L308</f>
        <v>237</v>
      </c>
      <c r="N321" s="16"/>
      <c r="O321" s="16"/>
      <c r="P321" s="20">
        <f>Base!H308</f>
        <v>12</v>
      </c>
      <c r="Q321" s="20">
        <f>Base!I308</f>
        <v>12</v>
      </c>
      <c r="R321" s="59" t="s">
        <v>561</v>
      </c>
      <c r="S321" s="59" t="s">
        <v>562</v>
      </c>
      <c r="T321" s="51" t="str">
        <f>Base!M308</f>
        <v>N/A</v>
      </c>
    </row>
    <row r="322" spans="1:22" s="77" customFormat="1" ht="30" x14ac:dyDescent="0.25">
      <c r="A322" s="16">
        <v>307</v>
      </c>
      <c r="B322" s="16" t="str">
        <f>Base!C309</f>
        <v>100.2.15.6</v>
      </c>
      <c r="C322" s="80" t="str">
        <f>Base!A309</f>
        <v xml:space="preserve">Unidad de Acciones Juridicas </v>
      </c>
      <c r="D322" s="48">
        <f>+Base!B309</f>
        <v>26</v>
      </c>
      <c r="E322" s="18" t="str">
        <f>Base!D309</f>
        <v xml:space="preserve">CONTRATOS - Contratos de Prestacion de Servicios </v>
      </c>
      <c r="F322" s="18" t="str">
        <f>Base!E309</f>
        <v>Contrato prestaciones de servicio - No. 207 de 1997 - Zuñiga Quintero Piedad Amparo</v>
      </c>
      <c r="G322" s="19">
        <f>Base!F309</f>
        <v>35632</v>
      </c>
      <c r="H322" s="19">
        <f>Base!G309</f>
        <v>35746</v>
      </c>
      <c r="I322" s="16"/>
      <c r="J322" s="16"/>
      <c r="K322" s="20" t="str">
        <f>Base!J309</f>
        <v>(1/1)</v>
      </c>
      <c r="L322" s="20" t="str">
        <f>Base!K309</f>
        <v>N/A</v>
      </c>
      <c r="M322" s="20">
        <f>Base!L309</f>
        <v>36</v>
      </c>
      <c r="N322" s="16"/>
      <c r="O322" s="16"/>
      <c r="P322" s="20">
        <f>Base!H309</f>
        <v>12</v>
      </c>
      <c r="Q322" s="20">
        <f>Base!I309</f>
        <v>13</v>
      </c>
      <c r="R322" s="79" t="s">
        <v>561</v>
      </c>
      <c r="S322" s="79" t="s">
        <v>562</v>
      </c>
      <c r="T322" s="51" t="str">
        <f>Base!M309</f>
        <v xml:space="preserve">Expediente seleccionado bajo el grupo de auditorias para eliminacion </v>
      </c>
      <c r="U322" s="25"/>
      <c r="V322" s="25"/>
    </row>
    <row r="323" spans="1:22" s="77" customFormat="1" ht="30" x14ac:dyDescent="0.25">
      <c r="A323" s="16">
        <v>308</v>
      </c>
      <c r="B323" s="16" t="str">
        <f>Base!C310</f>
        <v>100.2.15.6</v>
      </c>
      <c r="C323" s="80" t="str">
        <f>Base!A310</f>
        <v xml:space="preserve">Unidad de Acciones Juridicas </v>
      </c>
      <c r="D323" s="48">
        <f>+Base!B310</f>
        <v>27</v>
      </c>
      <c r="E323" s="18" t="str">
        <f>Base!D310</f>
        <v xml:space="preserve">CONTRATOS - Contratos de Prestacion de Servicios </v>
      </c>
      <c r="F323" s="18" t="str">
        <f>Base!E310</f>
        <v>Contrato prestaciones de servicio - 997 - Villegas Giraldo Juan Diego</v>
      </c>
      <c r="G323" s="19">
        <f>Base!F310</f>
        <v>35681</v>
      </c>
      <c r="H323" s="19">
        <f>Base!G310</f>
        <v>35762</v>
      </c>
      <c r="I323" s="16"/>
      <c r="J323" s="16"/>
      <c r="K323" s="20" t="str">
        <f>Base!J310</f>
        <v>(1/1)</v>
      </c>
      <c r="L323" s="20" t="str">
        <f>Base!K310</f>
        <v>N/A</v>
      </c>
      <c r="M323" s="20">
        <f>Base!L310</f>
        <v>60</v>
      </c>
      <c r="N323" s="16"/>
      <c r="O323" s="16"/>
      <c r="P323" s="20">
        <f>Base!H310</f>
        <v>12</v>
      </c>
      <c r="Q323" s="20">
        <f>Base!I310</f>
        <v>14</v>
      </c>
      <c r="R323" s="79" t="s">
        <v>561</v>
      </c>
      <c r="S323" s="79" t="s">
        <v>562</v>
      </c>
      <c r="T323" s="51" t="str">
        <f>Base!M310</f>
        <v xml:space="preserve">Expediente seleccionado bajo el grupo de auditorias para eliminacion </v>
      </c>
      <c r="U323" s="25"/>
      <c r="V323" s="25"/>
    </row>
    <row r="324" spans="1:22" s="77" customFormat="1" ht="30" x14ac:dyDescent="0.25">
      <c r="A324" s="16">
        <v>309</v>
      </c>
      <c r="B324" s="16" t="str">
        <f>Base!C311</f>
        <v>100.2.15.6</v>
      </c>
      <c r="C324" s="80" t="str">
        <f>Base!A311</f>
        <v xml:space="preserve">Unidad de Acciones Juridicas </v>
      </c>
      <c r="D324" s="48">
        <f>+Base!B311</f>
        <v>28</v>
      </c>
      <c r="E324" s="18" t="str">
        <f>Base!D311</f>
        <v xml:space="preserve">CONTRATOS - Contratos de Prestacion de Servicios </v>
      </c>
      <c r="F324" s="18" t="str">
        <f>Base!E311</f>
        <v>Contrato prestaciones de servicio - No. 200 de 1997 - Vanegas Garcia Ruben Dario</v>
      </c>
      <c r="G324" s="19">
        <f>Base!F311</f>
        <v>35578</v>
      </c>
      <c r="H324" s="19">
        <f>Base!G311</f>
        <v>35815</v>
      </c>
      <c r="I324" s="16"/>
      <c r="J324" s="16"/>
      <c r="K324" s="20" t="str">
        <f>Base!J311</f>
        <v>(1/1)</v>
      </c>
      <c r="L324" s="20" t="str">
        <f>Base!K311</f>
        <v>N/A</v>
      </c>
      <c r="M324" s="20">
        <f>Base!L311</f>
        <v>29</v>
      </c>
      <c r="N324" s="16"/>
      <c r="O324" s="16"/>
      <c r="P324" s="20">
        <f>Base!H311</f>
        <v>12</v>
      </c>
      <c r="Q324" s="20">
        <f>Base!I311</f>
        <v>15</v>
      </c>
      <c r="R324" s="79" t="s">
        <v>561</v>
      </c>
      <c r="S324" s="79" t="s">
        <v>562</v>
      </c>
      <c r="T324" s="51" t="str">
        <f>Base!M311</f>
        <v xml:space="preserve">Expediente seleccionado bajo el grupo de auditorias para eliminacion </v>
      </c>
      <c r="U324" s="25"/>
      <c r="V324" s="25"/>
    </row>
    <row r="325" spans="1:22" s="77" customFormat="1" ht="30" x14ac:dyDescent="0.25">
      <c r="A325" s="16">
        <v>310</v>
      </c>
      <c r="B325" s="16" t="str">
        <f>Base!C312</f>
        <v>100.2.15.6</v>
      </c>
      <c r="C325" s="80" t="str">
        <f>Base!A312</f>
        <v xml:space="preserve">Unidad de Acciones Juridicas </v>
      </c>
      <c r="D325" s="48">
        <f>+Base!B312</f>
        <v>31</v>
      </c>
      <c r="E325" s="18" t="str">
        <f>Base!D312</f>
        <v xml:space="preserve">CONTRATOS - Contratos de Prestacion de Servicios </v>
      </c>
      <c r="F325" s="18" t="str">
        <f>Base!E312</f>
        <v>Contrato prestaciones de servicio - No. 222 - de - 1997 - Sanchez Gallego Diana Janeth</v>
      </c>
      <c r="G325" s="19">
        <f>Base!F312</f>
        <v>35733</v>
      </c>
      <c r="H325" s="19">
        <f>Base!G312</f>
        <v>35801</v>
      </c>
      <c r="I325" s="16"/>
      <c r="J325" s="16"/>
      <c r="K325" s="20" t="str">
        <f>Base!J312</f>
        <v>(1/1)</v>
      </c>
      <c r="L325" s="20" t="str">
        <f>Base!K312</f>
        <v>N/A</v>
      </c>
      <c r="M325" s="20">
        <f>Base!L312</f>
        <v>27</v>
      </c>
      <c r="N325" s="16"/>
      <c r="O325" s="16"/>
      <c r="P325" s="20">
        <f>Base!H312</f>
        <v>12</v>
      </c>
      <c r="Q325" s="20">
        <f>Base!I312</f>
        <v>16</v>
      </c>
      <c r="R325" s="79" t="s">
        <v>561</v>
      </c>
      <c r="S325" s="79" t="s">
        <v>562</v>
      </c>
      <c r="T325" s="51" t="str">
        <f>Base!M312</f>
        <v xml:space="preserve">Expediente seleccionado bajo el grupo de auditorias para eliminacion </v>
      </c>
      <c r="U325" s="25"/>
      <c r="V325" s="25"/>
    </row>
    <row r="326" spans="1:22" s="77" customFormat="1" ht="30" x14ac:dyDescent="0.25">
      <c r="A326" s="16">
        <v>311</v>
      </c>
      <c r="B326" s="16" t="str">
        <f>Base!C313</f>
        <v>100.2.15.6</v>
      </c>
      <c r="C326" s="80" t="str">
        <f>Base!A313</f>
        <v xml:space="preserve">Unidad de Acciones Juridicas </v>
      </c>
      <c r="D326" s="48">
        <f>+Base!B313</f>
        <v>35</v>
      </c>
      <c r="E326" s="18" t="str">
        <f>Base!D313</f>
        <v xml:space="preserve">CONTRATOS - Contratos de Prestacion de Servicios </v>
      </c>
      <c r="F326" s="18" t="str">
        <f>Base!E313</f>
        <v>Contrato prestaciones de servicio - No. 213 de 1997 - Ribon Quiroz Danith</v>
      </c>
      <c r="G326" s="19">
        <f>Base!F313</f>
        <v>34158</v>
      </c>
      <c r="H326" s="19">
        <f>Base!G313</f>
        <v>35816</v>
      </c>
      <c r="I326" s="16"/>
      <c r="J326" s="16"/>
      <c r="K326" s="20" t="str">
        <f>Base!J313</f>
        <v>(1/1)</v>
      </c>
      <c r="L326" s="20" t="str">
        <f>Base!K313</f>
        <v>N/A</v>
      </c>
      <c r="M326" s="20">
        <f>Base!L313</f>
        <v>34</v>
      </c>
      <c r="N326" s="16"/>
      <c r="O326" s="16"/>
      <c r="P326" s="20">
        <f>Base!H313</f>
        <v>12</v>
      </c>
      <c r="Q326" s="20">
        <f>Base!I313</f>
        <v>17</v>
      </c>
      <c r="R326" s="79" t="s">
        <v>561</v>
      </c>
      <c r="S326" s="79" t="s">
        <v>562</v>
      </c>
      <c r="T326" s="51" t="str">
        <f>Base!M313</f>
        <v xml:space="preserve">Expediente seleccionado bajo el grupo de auditorias para eliminacion </v>
      </c>
      <c r="U326" s="25"/>
      <c r="V326" s="25"/>
    </row>
    <row r="327" spans="1:22" s="77" customFormat="1" ht="30" x14ac:dyDescent="0.25">
      <c r="A327" s="16">
        <v>312</v>
      </c>
      <c r="B327" s="16" t="str">
        <f>Base!C314</f>
        <v>100.2.15.6</v>
      </c>
      <c r="C327" s="80" t="str">
        <f>Base!A314</f>
        <v xml:space="preserve">Unidad de Acciones Juridicas </v>
      </c>
      <c r="D327" s="48">
        <f>+Base!B314</f>
        <v>36</v>
      </c>
      <c r="E327" s="18" t="str">
        <f>Base!D314</f>
        <v xml:space="preserve">CONTRATOS - Contratos de Prestacion de Servicios </v>
      </c>
      <c r="F327" s="18" t="str">
        <f>Base!E314</f>
        <v>Contrato de consultoria - No. 205 de 1997 - Restrepo Lopez Dora Stella</v>
      </c>
      <c r="G327" s="19">
        <f>Base!F314</f>
        <v>35597</v>
      </c>
      <c r="H327" s="19">
        <f>Base!G314</f>
        <v>35846</v>
      </c>
      <c r="I327" s="16"/>
      <c r="J327" s="16"/>
      <c r="K327" s="20" t="str">
        <f>Base!J314</f>
        <v>(1/1)</v>
      </c>
      <c r="L327" s="20" t="str">
        <f>Base!K314</f>
        <v>N/A</v>
      </c>
      <c r="M327" s="20">
        <f>Base!L314</f>
        <v>32</v>
      </c>
      <c r="N327" s="16"/>
      <c r="O327" s="16"/>
      <c r="P327" s="20">
        <f>Base!H314</f>
        <v>12</v>
      </c>
      <c r="Q327" s="20">
        <f>Base!I314</f>
        <v>18</v>
      </c>
      <c r="R327" s="79" t="s">
        <v>561</v>
      </c>
      <c r="S327" s="79" t="s">
        <v>562</v>
      </c>
      <c r="T327" s="51" t="str">
        <f>Base!M314</f>
        <v xml:space="preserve">Expediente seleccionado bajo el grupo de auditorias para eliminacion </v>
      </c>
      <c r="U327" s="25"/>
      <c r="V327" s="25"/>
    </row>
    <row r="328" spans="1:22" s="77" customFormat="1" ht="30" x14ac:dyDescent="0.25">
      <c r="A328" s="16">
        <v>313</v>
      </c>
      <c r="B328" s="16" t="str">
        <f>Base!C315</f>
        <v>100.2.15.6</v>
      </c>
      <c r="C328" s="80" t="str">
        <f>Base!A315</f>
        <v xml:space="preserve">Unidad de Acciones Juridicas </v>
      </c>
      <c r="D328" s="48">
        <f>+Base!B315</f>
        <v>37</v>
      </c>
      <c r="E328" s="18" t="str">
        <f>Base!D315</f>
        <v xml:space="preserve">CONTRATOS - Contratos de Prestacion de Servicios </v>
      </c>
      <c r="F328" s="18" t="str">
        <f>Base!E315</f>
        <v>Contrato prestaciones de servicio - No. 210 de 1997 - Palacio Palacio Francisco Mauro</v>
      </c>
      <c r="G328" s="19">
        <f>Base!F315</f>
        <v>35629</v>
      </c>
      <c r="H328" s="19">
        <f>Base!G315</f>
        <v>35815</v>
      </c>
      <c r="I328" s="16"/>
      <c r="J328" s="16"/>
      <c r="K328" s="20" t="str">
        <f>Base!J315</f>
        <v>(1/1)</v>
      </c>
      <c r="L328" s="20" t="str">
        <f>Base!K315</f>
        <v>N/A</v>
      </c>
      <c r="M328" s="20">
        <f>Base!L315</f>
        <v>28</v>
      </c>
      <c r="N328" s="16"/>
      <c r="O328" s="16"/>
      <c r="P328" s="20">
        <f>Base!H315</f>
        <v>12</v>
      </c>
      <c r="Q328" s="20">
        <f>Base!I315</f>
        <v>19</v>
      </c>
      <c r="R328" s="79" t="s">
        <v>561</v>
      </c>
      <c r="S328" s="79" t="s">
        <v>562</v>
      </c>
      <c r="T328" s="51" t="str">
        <f>Base!M315</f>
        <v xml:space="preserve">Expediente seleccionado bajo el grupo de auditorias para eliminacion </v>
      </c>
      <c r="U328" s="25"/>
      <c r="V328" s="25"/>
    </row>
    <row r="329" spans="1:22" s="77" customFormat="1" ht="30" x14ac:dyDescent="0.25">
      <c r="A329" s="16">
        <v>314</v>
      </c>
      <c r="B329" s="16" t="str">
        <f>Base!C316</f>
        <v>100.2.15.6</v>
      </c>
      <c r="C329" s="80" t="str">
        <f>Base!A316</f>
        <v xml:space="preserve">Unidad de Acciones Juridicas </v>
      </c>
      <c r="D329" s="48">
        <f>+Base!B316</f>
        <v>38</v>
      </c>
      <c r="E329" s="18" t="str">
        <f>Base!D316</f>
        <v xml:space="preserve">CONTRATOS - Contratos de Prestacion de Servicios </v>
      </c>
      <c r="F329" s="18" t="str">
        <f>Base!E316</f>
        <v>Contrato prestaciones de servicio - No. 204 de 1997 - Navarro Martinez Luz Alba</v>
      </c>
      <c r="G329" s="19">
        <f>Base!F316</f>
        <v>35587</v>
      </c>
      <c r="H329" s="19">
        <f>Base!G316</f>
        <v>35815</v>
      </c>
      <c r="I329" s="16"/>
      <c r="J329" s="16"/>
      <c r="K329" s="20" t="str">
        <f>Base!J316</f>
        <v>(1/1)</v>
      </c>
      <c r="L329" s="20" t="str">
        <f>Base!K316</f>
        <v>N/A</v>
      </c>
      <c r="M329" s="20">
        <f>Base!L316</f>
        <v>27</v>
      </c>
      <c r="N329" s="16"/>
      <c r="O329" s="16"/>
      <c r="P329" s="20">
        <f>Base!H316</f>
        <v>12</v>
      </c>
      <c r="Q329" s="20">
        <f>Base!I316</f>
        <v>20</v>
      </c>
      <c r="R329" s="79" t="s">
        <v>561</v>
      </c>
      <c r="S329" s="79" t="s">
        <v>562</v>
      </c>
      <c r="T329" s="51" t="str">
        <f>Base!M316</f>
        <v xml:space="preserve">Expediente seleccionado bajo el grupo de auditorias para eliminacion </v>
      </c>
      <c r="U329" s="25"/>
      <c r="V329" s="25"/>
    </row>
    <row r="330" spans="1:22" s="77" customFormat="1" ht="30" x14ac:dyDescent="0.25">
      <c r="A330" s="16">
        <v>315</v>
      </c>
      <c r="B330" s="16" t="str">
        <f>Base!C317</f>
        <v>100.2.15.6</v>
      </c>
      <c r="C330" s="80" t="str">
        <f>Base!A317</f>
        <v xml:space="preserve">Unidad de Acciones Juridicas </v>
      </c>
      <c r="D330" s="48">
        <f>+Base!B317</f>
        <v>40</v>
      </c>
      <c r="E330" s="18" t="str">
        <f>Base!D317</f>
        <v xml:space="preserve">CONTRATOS - Contratos de Prestacion de Servicios </v>
      </c>
      <c r="F330" s="18" t="str">
        <f>Base!E317</f>
        <v>Contrato prestaciones de servicio - No. 202 de 1997 - Londoño Palacio Luis Guillermo</v>
      </c>
      <c r="G330" s="19">
        <f>Base!F317</f>
        <v>35501</v>
      </c>
      <c r="H330" s="19">
        <f>Base!G317</f>
        <v>35846</v>
      </c>
      <c r="I330" s="16"/>
      <c r="J330" s="16"/>
      <c r="K330" s="20" t="str">
        <f>Base!J317</f>
        <v>(1/1)</v>
      </c>
      <c r="L330" s="20" t="str">
        <f>Base!K317</f>
        <v>N/A</v>
      </c>
      <c r="M330" s="20">
        <f>Base!L317</f>
        <v>48</v>
      </c>
      <c r="N330" s="16"/>
      <c r="O330" s="16"/>
      <c r="P330" s="20">
        <f>Base!H317</f>
        <v>12</v>
      </c>
      <c r="Q330" s="20">
        <f>Base!I317</f>
        <v>21</v>
      </c>
      <c r="R330" s="79" t="s">
        <v>561</v>
      </c>
      <c r="S330" s="79" t="s">
        <v>562</v>
      </c>
      <c r="T330" s="51" t="str">
        <f>Base!M317</f>
        <v xml:space="preserve">Expediente seleccionado bajo el grupo de auditorias para eliminacion </v>
      </c>
      <c r="U330" s="25"/>
      <c r="V330" s="25"/>
    </row>
    <row r="331" spans="1:22" s="77" customFormat="1" ht="30" x14ac:dyDescent="0.25">
      <c r="A331" s="16">
        <v>316</v>
      </c>
      <c r="B331" s="16" t="str">
        <f>Base!C318</f>
        <v>100.2.15.6</v>
      </c>
      <c r="C331" s="80" t="str">
        <f>Base!A318</f>
        <v xml:space="preserve">Unidad de Acciones Juridicas </v>
      </c>
      <c r="D331" s="48">
        <f>+Base!B318</f>
        <v>42</v>
      </c>
      <c r="E331" s="18" t="str">
        <f>Base!D318</f>
        <v xml:space="preserve">CONTRATOS - Contratos de Prestacion de Servicios </v>
      </c>
      <c r="F331" s="18" t="str">
        <f>Base!E318</f>
        <v>Contrato prestaciones de servicio - No. 212 de 1998 - Alfonso Giraldo Jessica</v>
      </c>
      <c r="G331" s="19">
        <f>Base!F318</f>
        <v>35977</v>
      </c>
      <c r="H331" s="19">
        <f>Base!G318</f>
        <v>36039</v>
      </c>
      <c r="I331" s="16"/>
      <c r="J331" s="16"/>
      <c r="K331" s="20" t="str">
        <f>Base!J318</f>
        <v>(1/1)</v>
      </c>
      <c r="L331" s="20" t="str">
        <f>Base!K318</f>
        <v>N/A</v>
      </c>
      <c r="M331" s="20">
        <f>Base!L318</f>
        <v>28</v>
      </c>
      <c r="N331" s="16"/>
      <c r="O331" s="16"/>
      <c r="P331" s="20">
        <f>Base!H318</f>
        <v>12</v>
      </c>
      <c r="Q331" s="20">
        <f>Base!I318</f>
        <v>22</v>
      </c>
      <c r="R331" s="79" t="s">
        <v>561</v>
      </c>
      <c r="S331" s="79" t="s">
        <v>562</v>
      </c>
      <c r="T331" s="51" t="str">
        <f>Base!M318</f>
        <v xml:space="preserve">Expediente seleccionado bajo el grupo de auditorias para eliminacion </v>
      </c>
      <c r="U331" s="25"/>
      <c r="V331" s="25"/>
    </row>
    <row r="332" spans="1:22" s="77" customFormat="1" ht="30" x14ac:dyDescent="0.25">
      <c r="A332" s="16">
        <v>317</v>
      </c>
      <c r="B332" s="16" t="str">
        <f>Base!C319</f>
        <v>100.2.15.6</v>
      </c>
      <c r="C332" s="80" t="str">
        <f>Base!A319</f>
        <v xml:space="preserve">Unidad de Acciones Juridicas </v>
      </c>
      <c r="D332" s="48">
        <f>+Base!B319</f>
        <v>43</v>
      </c>
      <c r="E332" s="18" t="str">
        <f>Base!D319</f>
        <v xml:space="preserve">CONTRATOS - Contratos de Prestacion de Servicios </v>
      </c>
      <c r="F332" s="18" t="str">
        <f>Base!E319</f>
        <v>Contrato prestaciones de servicio - No. 223 de 1997 - Alvarez Romero Nicefora</v>
      </c>
      <c r="G332" s="19">
        <f>Base!F319</f>
        <v>35718</v>
      </c>
      <c r="H332" s="19">
        <f>Base!G319</f>
        <v>35746</v>
      </c>
      <c r="I332" s="16"/>
      <c r="J332" s="16"/>
      <c r="K332" s="20" t="str">
        <f>Base!J319</f>
        <v>(1/1)</v>
      </c>
      <c r="L332" s="20" t="str">
        <f>Base!K319</f>
        <v>N/A</v>
      </c>
      <c r="M332" s="20">
        <f>Base!L319</f>
        <v>12</v>
      </c>
      <c r="N332" s="16"/>
      <c r="O332" s="16"/>
      <c r="P332" s="20">
        <f>Base!H319</f>
        <v>12</v>
      </c>
      <c r="Q332" s="20">
        <f>Base!I319</f>
        <v>23</v>
      </c>
      <c r="R332" s="79" t="s">
        <v>561</v>
      </c>
      <c r="S332" s="79" t="s">
        <v>562</v>
      </c>
      <c r="T332" s="51" t="str">
        <f>Base!M319</f>
        <v xml:space="preserve">Expediente seleccionado bajo el grupo de auditorias para eliminacion </v>
      </c>
      <c r="U332" s="25"/>
      <c r="V332" s="25"/>
    </row>
    <row r="333" spans="1:22" s="77" customFormat="1" ht="30" x14ac:dyDescent="0.25">
      <c r="A333" s="16">
        <v>318</v>
      </c>
      <c r="B333" s="16" t="str">
        <f>Base!C320</f>
        <v>100.2.15.6</v>
      </c>
      <c r="C333" s="80" t="str">
        <f>Base!A320</f>
        <v xml:space="preserve">Unidad de Acciones Juridicas </v>
      </c>
      <c r="D333" s="48">
        <f>+Base!B320</f>
        <v>50</v>
      </c>
      <c r="E333" s="18" t="str">
        <f>Base!D320</f>
        <v xml:space="preserve">CONTRATOS - Contratos de Prestacion de Servicios </v>
      </c>
      <c r="F333" s="18" t="str">
        <f>Base!E320</f>
        <v>Contrato prestaciones de servicio - No. 206 de 1997 - Arroyabe Sierra Carlos Fernando</v>
      </c>
      <c r="G333" s="19">
        <f>Base!F320</f>
        <v>35611</v>
      </c>
      <c r="H333" s="19">
        <f>Base!G320</f>
        <v>35815</v>
      </c>
      <c r="I333" s="16"/>
      <c r="J333" s="16"/>
      <c r="K333" s="20" t="str">
        <f>Base!J320</f>
        <v>(1/1)</v>
      </c>
      <c r="L333" s="20" t="str">
        <f>Base!K320</f>
        <v>N/A</v>
      </c>
      <c r="M333" s="20">
        <f>Base!L320</f>
        <v>27</v>
      </c>
      <c r="N333" s="16"/>
      <c r="O333" s="16"/>
      <c r="P333" s="20">
        <f>Base!H320</f>
        <v>12</v>
      </c>
      <c r="Q333" s="20">
        <f>Base!I320</f>
        <v>24</v>
      </c>
      <c r="R333" s="79" t="s">
        <v>561</v>
      </c>
      <c r="S333" s="79" t="s">
        <v>562</v>
      </c>
      <c r="T333" s="51" t="str">
        <f>Base!M320</f>
        <v xml:space="preserve">Expediente seleccionado bajo el grupo de auditorias para eliminacion </v>
      </c>
      <c r="U333" s="25"/>
      <c r="V333" s="25"/>
    </row>
    <row r="334" spans="1:22" s="77" customFormat="1" ht="30" x14ac:dyDescent="0.25">
      <c r="A334" s="16">
        <v>319</v>
      </c>
      <c r="B334" s="16" t="str">
        <f>Base!C321</f>
        <v>100.2.15.6</v>
      </c>
      <c r="C334" s="80" t="str">
        <f>Base!A321</f>
        <v xml:space="preserve">Unidad de Acciones Juridicas </v>
      </c>
      <c r="D334" s="48">
        <f>+Base!B321</f>
        <v>53</v>
      </c>
      <c r="E334" s="18" t="str">
        <f>Base!D321</f>
        <v xml:space="preserve">CONTRATOS - Contratos de Prestacion de Servicios </v>
      </c>
      <c r="F334" s="18" t="str">
        <f>Base!E321</f>
        <v>Contrato prestaciones de servicio - No. 220 de 1997 - Echeverry Ochoa Piedad</v>
      </c>
      <c r="G334" s="19">
        <f>Base!F321</f>
        <v>35725</v>
      </c>
      <c r="H334" s="19">
        <f>Base!G321</f>
        <v>35795</v>
      </c>
      <c r="I334" s="16"/>
      <c r="J334" s="16"/>
      <c r="K334" s="20" t="str">
        <f>Base!J321</f>
        <v>(1/1)</v>
      </c>
      <c r="L334" s="20" t="str">
        <f>Base!K321</f>
        <v>N/A</v>
      </c>
      <c r="M334" s="20">
        <f>Base!L321</f>
        <v>44</v>
      </c>
      <c r="N334" s="16"/>
      <c r="O334" s="16"/>
      <c r="P334" s="20">
        <f>Base!H321</f>
        <v>12</v>
      </c>
      <c r="Q334" s="20">
        <f>Base!I321</f>
        <v>25</v>
      </c>
      <c r="R334" s="79" t="s">
        <v>561</v>
      </c>
      <c r="S334" s="79" t="s">
        <v>562</v>
      </c>
      <c r="T334" s="51" t="str">
        <f>Base!M321</f>
        <v xml:space="preserve">Expediente seleccionado bajo el grupo de auditorias para eliminacion </v>
      </c>
      <c r="U334" s="25"/>
      <c r="V334" s="25"/>
    </row>
    <row r="335" spans="1:22" s="77" customFormat="1" ht="30" x14ac:dyDescent="0.25">
      <c r="A335" s="16">
        <v>320</v>
      </c>
      <c r="B335" s="16" t="str">
        <f>Base!C322</f>
        <v>100.2.15.6</v>
      </c>
      <c r="C335" s="80" t="str">
        <f>Base!A322</f>
        <v xml:space="preserve">Unidad de Acciones Juridicas </v>
      </c>
      <c r="D335" s="48">
        <f>+Base!B322</f>
        <v>59</v>
      </c>
      <c r="E335" s="18" t="str">
        <f>Base!D322</f>
        <v xml:space="preserve">CONTRATOS - Contratos de Prestacion de Servicios </v>
      </c>
      <c r="F335" s="18" t="str">
        <f>Base!E322</f>
        <v>Contrato prestaciones de servicio - No. 218 de 1997 - Gallego Villa Diego Luis</v>
      </c>
      <c r="G335" s="19">
        <f>Base!F322</f>
        <v>35717</v>
      </c>
      <c r="H335" s="19">
        <f>Base!G322</f>
        <v>35815</v>
      </c>
      <c r="I335" s="16"/>
      <c r="J335" s="16"/>
      <c r="K335" s="20" t="str">
        <f>Base!J322</f>
        <v>(1/1)</v>
      </c>
      <c r="L335" s="20" t="str">
        <f>Base!K322</f>
        <v>N/A</v>
      </c>
      <c r="M335" s="20">
        <f>Base!L322</f>
        <v>34</v>
      </c>
      <c r="N335" s="16"/>
      <c r="O335" s="16"/>
      <c r="P335" s="20">
        <f>Base!H322</f>
        <v>12</v>
      </c>
      <c r="Q335" s="20">
        <f>Base!I322</f>
        <v>26</v>
      </c>
      <c r="R335" s="79" t="s">
        <v>561</v>
      </c>
      <c r="S335" s="79" t="s">
        <v>562</v>
      </c>
      <c r="T335" s="51" t="str">
        <f>Base!M322</f>
        <v xml:space="preserve">Expediente seleccionado bajo el grupo de auditorias para eliminacion </v>
      </c>
      <c r="U335" s="25"/>
      <c r="V335" s="25"/>
    </row>
    <row r="336" spans="1:22" s="77" customFormat="1" ht="30" x14ac:dyDescent="0.25">
      <c r="A336" s="16">
        <v>321</v>
      </c>
      <c r="B336" s="16" t="str">
        <f>Base!C323</f>
        <v>100.2.15.6</v>
      </c>
      <c r="C336" s="80" t="str">
        <f>Base!A323</f>
        <v xml:space="preserve">Unidad de Acciones Juridicas </v>
      </c>
      <c r="D336" s="48">
        <f>+Base!B323</f>
        <v>60</v>
      </c>
      <c r="E336" s="18" t="str">
        <f>Base!D323</f>
        <v xml:space="preserve">CONTRATOS - Contratos de Prestacion de Servicios </v>
      </c>
      <c r="F336" s="18" t="str">
        <f>Base!E323</f>
        <v>Contrato prestaciones de servicio - No. 217 de 1997 - Garcia Moreno Gustavo Adolfo</v>
      </c>
      <c r="G336" s="19">
        <f>Base!F323</f>
        <v>35675</v>
      </c>
      <c r="H336" s="19">
        <f>Base!G323</f>
        <v>35724</v>
      </c>
      <c r="I336" s="16"/>
      <c r="J336" s="16"/>
      <c r="K336" s="20" t="str">
        <f>Base!J323</f>
        <v>(1/1)</v>
      </c>
      <c r="L336" s="20" t="str">
        <f>Base!K323</f>
        <v>N/A</v>
      </c>
      <c r="M336" s="20">
        <f>Base!L323</f>
        <v>30</v>
      </c>
      <c r="N336" s="16"/>
      <c r="O336" s="16"/>
      <c r="P336" s="20">
        <f>Base!H323</f>
        <v>12</v>
      </c>
      <c r="Q336" s="20">
        <f>Base!I323</f>
        <v>27</v>
      </c>
      <c r="R336" s="79" t="s">
        <v>561</v>
      </c>
      <c r="S336" s="79" t="s">
        <v>562</v>
      </c>
      <c r="T336" s="51" t="str">
        <f>Base!M323</f>
        <v xml:space="preserve">Expediente seleccionado bajo el grupo de auditorias para eliminacion </v>
      </c>
      <c r="U336" s="25"/>
      <c r="V336" s="25"/>
    </row>
    <row r="337" spans="1:22" s="77" customFormat="1" ht="30" x14ac:dyDescent="0.25">
      <c r="A337" s="16">
        <v>322</v>
      </c>
      <c r="B337" s="16" t="str">
        <f>Base!C324</f>
        <v>100.2.15.6</v>
      </c>
      <c r="C337" s="80" t="str">
        <f>Base!A324</f>
        <v xml:space="preserve">Unidad de Acciones Juridicas </v>
      </c>
      <c r="D337" s="48">
        <f>+Base!B324</f>
        <v>61</v>
      </c>
      <c r="E337" s="18" t="str">
        <f>Base!D324</f>
        <v xml:space="preserve">CONTRATOS - Contratos de Prestacion de Servicios </v>
      </c>
      <c r="F337" s="18" t="str">
        <f>Base!E324</f>
        <v>Contrato prestaciones de servicio - No. 209 de 1997 - Gomez Arango Beatriz Helena</v>
      </c>
      <c r="G337" s="19">
        <f>Base!F324</f>
        <v>35640</v>
      </c>
      <c r="H337" s="19">
        <f>Base!G324</f>
        <v>35851</v>
      </c>
      <c r="I337" s="16"/>
      <c r="J337" s="16"/>
      <c r="K337" s="20" t="str">
        <f>Base!J324</f>
        <v>(1/1)</v>
      </c>
      <c r="L337" s="20" t="str">
        <f>Base!K324</f>
        <v>N/A</v>
      </c>
      <c r="M337" s="20">
        <f>Base!L324</f>
        <v>30</v>
      </c>
      <c r="N337" s="16"/>
      <c r="O337" s="16"/>
      <c r="P337" s="20">
        <f>Base!H324</f>
        <v>13</v>
      </c>
      <c r="Q337" s="20">
        <f>Base!I324</f>
        <v>1</v>
      </c>
      <c r="R337" s="79" t="s">
        <v>561</v>
      </c>
      <c r="S337" s="79" t="s">
        <v>562</v>
      </c>
      <c r="T337" s="51" t="str">
        <f>Base!M324</f>
        <v xml:space="preserve">Expediente seleccionado bajo el grupo de auditorias para eliminacion </v>
      </c>
      <c r="U337" s="25"/>
      <c r="V337" s="25"/>
    </row>
    <row r="338" spans="1:22" s="77" customFormat="1" ht="30" x14ac:dyDescent="0.25">
      <c r="A338" s="16">
        <v>323</v>
      </c>
      <c r="B338" s="16" t="str">
        <f>Base!C325</f>
        <v>100.2.15.6</v>
      </c>
      <c r="C338" s="80" t="str">
        <f>Base!A325</f>
        <v xml:space="preserve">Unidad de Acciones Juridicas </v>
      </c>
      <c r="D338" s="48">
        <f>+Base!B325</f>
        <v>4134</v>
      </c>
      <c r="E338" s="18" t="str">
        <f>Base!D325</f>
        <v xml:space="preserve">CONTRATOS - Contratos de Prestacion de Servicios </v>
      </c>
      <c r="F338" s="18" t="str">
        <f>Base!E325</f>
        <v>Contrato No. 207 de 1998 Bustamante Duran Eliseo</v>
      </c>
      <c r="G338" s="19">
        <f>Base!F325</f>
        <v>35967</v>
      </c>
      <c r="H338" s="19">
        <f>Base!G325</f>
        <v>35889</v>
      </c>
      <c r="I338" s="16"/>
      <c r="J338" s="16"/>
      <c r="K338" s="20" t="str">
        <f>Base!J325</f>
        <v>(1/1)</v>
      </c>
      <c r="L338" s="20" t="str">
        <f>Base!K325</f>
        <v>N/A</v>
      </c>
      <c r="M338" s="20">
        <f>Base!L325</f>
        <v>59</v>
      </c>
      <c r="N338" s="16"/>
      <c r="O338" s="16"/>
      <c r="P338" s="20">
        <f>Base!H325</f>
        <v>13</v>
      </c>
      <c r="Q338" s="20">
        <f>Base!I325</f>
        <v>2</v>
      </c>
      <c r="R338" s="79" t="s">
        <v>561</v>
      </c>
      <c r="S338" s="79" t="s">
        <v>562</v>
      </c>
      <c r="T338" s="51" t="str">
        <f>Base!M325</f>
        <v xml:space="preserve">Expediente seleccionado bajo el grupo de auditorias para eliminacion </v>
      </c>
      <c r="U338" s="25"/>
      <c r="V338" s="25"/>
    </row>
    <row r="339" spans="1:22" s="77" customFormat="1" ht="30" x14ac:dyDescent="0.25">
      <c r="A339" s="16">
        <v>324</v>
      </c>
      <c r="B339" s="16" t="str">
        <f>Base!C326</f>
        <v>100.2.15.6</v>
      </c>
      <c r="C339" s="80" t="str">
        <f>Base!A326</f>
        <v xml:space="preserve">Unidad de Acciones Juridicas </v>
      </c>
      <c r="D339" s="48">
        <f>+Base!B326</f>
        <v>62</v>
      </c>
      <c r="E339" s="18" t="str">
        <f>Base!D326</f>
        <v xml:space="preserve">CONTRATOS - Contratos de Prestacion de Servicios </v>
      </c>
      <c r="F339" s="18" t="str">
        <f>Base!E326</f>
        <v>Contrato prestaciones de servicio - No. 208 de 1997 - Cardona Rojas Dora Maria</v>
      </c>
      <c r="G339" s="19">
        <f>Base!F326</f>
        <v>35376</v>
      </c>
      <c r="H339" s="19">
        <f>Base!G326</f>
        <v>35815</v>
      </c>
      <c r="I339" s="16"/>
      <c r="J339" s="16"/>
      <c r="K339" s="20" t="str">
        <f>Base!J326</f>
        <v>(1/1)</v>
      </c>
      <c r="L339" s="20" t="str">
        <f>Base!K326</f>
        <v>N/A</v>
      </c>
      <c r="M339" s="20">
        <f>Base!L326</f>
        <v>39</v>
      </c>
      <c r="N339" s="16"/>
      <c r="O339" s="16"/>
      <c r="P339" s="20">
        <f>Base!H326</f>
        <v>13</v>
      </c>
      <c r="Q339" s="20">
        <f>Base!I326</f>
        <v>3</v>
      </c>
      <c r="R339" s="79" t="s">
        <v>561</v>
      </c>
      <c r="S339" s="79" t="s">
        <v>562</v>
      </c>
      <c r="T339" s="51" t="str">
        <f>Base!M326</f>
        <v xml:space="preserve">Expediente seleccionado bajo el grupo de auditorias para eliminacion </v>
      </c>
      <c r="U339" s="25"/>
      <c r="V339" s="25"/>
    </row>
    <row r="340" spans="1:22" s="77" customFormat="1" ht="30" x14ac:dyDescent="0.25">
      <c r="A340" s="16">
        <v>325</v>
      </c>
      <c r="B340" s="16" t="str">
        <f>Base!C327</f>
        <v>100.2.15.6</v>
      </c>
      <c r="C340" s="80" t="str">
        <f>Base!A327</f>
        <v xml:space="preserve">Unidad de Acciones Juridicas </v>
      </c>
      <c r="D340" s="48">
        <f>+Base!B327</f>
        <v>63</v>
      </c>
      <c r="E340" s="18" t="str">
        <f>Base!D327</f>
        <v xml:space="preserve">CONTRATOS - Contratos de Prestacion de Servicios </v>
      </c>
      <c r="F340" s="18" t="str">
        <f>Base!E327</f>
        <v>Contrato prestaciones de servicio - No. 219 de 1997 - Hernandez Peñaloza Napoleon</v>
      </c>
      <c r="G340" s="19">
        <f>Base!F327</f>
        <v>35718</v>
      </c>
      <c r="H340" s="19">
        <f>Base!G327</f>
        <v>35809</v>
      </c>
      <c r="I340" s="16"/>
      <c r="J340" s="16"/>
      <c r="K340" s="20" t="str">
        <f>Base!J327</f>
        <v>(1/1)</v>
      </c>
      <c r="L340" s="20" t="str">
        <f>Base!K327</f>
        <v>N/A</v>
      </c>
      <c r="M340" s="20">
        <f>Base!L327</f>
        <v>53</v>
      </c>
      <c r="N340" s="16"/>
      <c r="O340" s="16"/>
      <c r="P340" s="20">
        <f>Base!H327</f>
        <v>13</v>
      </c>
      <c r="Q340" s="20">
        <f>Base!I327</f>
        <v>4</v>
      </c>
      <c r="R340" s="79" t="s">
        <v>561</v>
      </c>
      <c r="S340" s="79" t="s">
        <v>562</v>
      </c>
      <c r="T340" s="51" t="str">
        <f>Base!M327</f>
        <v xml:space="preserve">Expediente seleccionado bajo el grupo de auditorias para eliminacion </v>
      </c>
      <c r="U340" s="25"/>
      <c r="V340" s="25"/>
    </row>
    <row r="341" spans="1:22" s="77" customFormat="1" ht="30" x14ac:dyDescent="0.25">
      <c r="A341" s="16">
        <v>326</v>
      </c>
      <c r="B341" s="16" t="str">
        <f>Base!C328</f>
        <v>100.2.15.6</v>
      </c>
      <c r="C341" s="80" t="str">
        <f>Base!A328</f>
        <v xml:space="preserve">Unidad de Acciones Juridicas </v>
      </c>
      <c r="D341" s="48">
        <f>+Base!B328</f>
        <v>1509</v>
      </c>
      <c r="E341" s="18" t="str">
        <f>Base!D328</f>
        <v xml:space="preserve">CONTRATOS - Contratos de Prestacion de Servicios </v>
      </c>
      <c r="F341" s="18" t="str">
        <f>Base!E328</f>
        <v xml:space="preserve">Contrato prestaciones de servicio - No. 204 de 1999 - Jaramillo Arango Maria Cecilia </v>
      </c>
      <c r="G341" s="19">
        <f>Base!F328</f>
        <v>36234</v>
      </c>
      <c r="H341" s="19">
        <f>Base!G328</f>
        <v>36322</v>
      </c>
      <c r="I341" s="16"/>
      <c r="J341" s="16"/>
      <c r="K341" s="20" t="str">
        <f>Base!J328</f>
        <v>(1/1)</v>
      </c>
      <c r="L341" s="20" t="str">
        <f>Base!K328</f>
        <v>N/A</v>
      </c>
      <c r="M341" s="20">
        <f>Base!L328</f>
        <v>38</v>
      </c>
      <c r="N341" s="16"/>
      <c r="O341" s="16"/>
      <c r="P341" s="20">
        <f>Base!H328</f>
        <v>13</v>
      </c>
      <c r="Q341" s="20">
        <f>Base!I328</f>
        <v>5</v>
      </c>
      <c r="R341" s="79" t="s">
        <v>561</v>
      </c>
      <c r="S341" s="79" t="s">
        <v>562</v>
      </c>
      <c r="T341" s="51" t="str">
        <f>Base!M328</f>
        <v xml:space="preserve">Expediente seleccionado bajo el grupo de auditorias para eliminacion </v>
      </c>
      <c r="U341" s="25"/>
      <c r="V341" s="25"/>
    </row>
    <row r="342" spans="1:22" s="77" customFormat="1" ht="30" x14ac:dyDescent="0.25">
      <c r="A342" s="16">
        <v>327</v>
      </c>
      <c r="B342" s="16" t="str">
        <f>Base!C329</f>
        <v>100.2.15.6</v>
      </c>
      <c r="C342" s="80" t="str">
        <f>Base!A329</f>
        <v xml:space="preserve">Unidad de Acciones Juridicas </v>
      </c>
      <c r="D342" s="48">
        <f>+Base!B329</f>
        <v>1517</v>
      </c>
      <c r="E342" s="18" t="str">
        <f>Base!D329</f>
        <v xml:space="preserve">CONTRATOS - Contratos de Prestacion de Servicios </v>
      </c>
      <c r="F342" s="18" t="str">
        <f>Base!E329</f>
        <v>Contrato prestaciones de servicio - No. 210 de 1999 - Parra Orozco Ivan Dario</v>
      </c>
      <c r="G342" s="19">
        <f>Base!F329</f>
        <v>36257</v>
      </c>
      <c r="H342" s="19">
        <f>Base!G329</f>
        <v>36259</v>
      </c>
      <c r="I342" s="16"/>
      <c r="J342" s="16"/>
      <c r="K342" s="20" t="str">
        <f>Base!J329</f>
        <v>(1/1)</v>
      </c>
      <c r="L342" s="20" t="str">
        <f>Base!K329</f>
        <v>N/A</v>
      </c>
      <c r="M342" s="20">
        <f>Base!L329</f>
        <v>53</v>
      </c>
      <c r="N342" s="16"/>
      <c r="O342" s="16"/>
      <c r="P342" s="20">
        <f>Base!H329</f>
        <v>13</v>
      </c>
      <c r="Q342" s="20">
        <f>Base!I329</f>
        <v>6</v>
      </c>
      <c r="R342" s="79" t="s">
        <v>561</v>
      </c>
      <c r="S342" s="79" t="s">
        <v>562</v>
      </c>
      <c r="T342" s="51" t="str">
        <f>Base!M329</f>
        <v xml:space="preserve">Expediente seleccionado bajo el grupo de auditorias para eliminacion </v>
      </c>
      <c r="U342" s="25"/>
      <c r="V342" s="25"/>
    </row>
    <row r="343" spans="1:22" s="77" customFormat="1" ht="30" x14ac:dyDescent="0.25">
      <c r="A343" s="16">
        <v>328</v>
      </c>
      <c r="B343" s="16" t="str">
        <f>Base!C330</f>
        <v>100.2.15.6</v>
      </c>
      <c r="C343" s="80" t="str">
        <f>Base!A330</f>
        <v xml:space="preserve">Unidad de Acciones Juridicas </v>
      </c>
      <c r="D343" s="48">
        <f>+Base!B330</f>
        <v>1544</v>
      </c>
      <c r="E343" s="18" t="str">
        <f>Base!D330</f>
        <v xml:space="preserve">CONTRATOS - Contratos de Prestacion de Servicios </v>
      </c>
      <c r="F343" s="18" t="str">
        <f>Base!E330</f>
        <v>Contrato prestaciones de servicio - No. 225 de 1999 - Solis Hoyos Lillyana Maria</v>
      </c>
      <c r="G343" s="19">
        <f>Base!F330</f>
        <v>36202</v>
      </c>
      <c r="H343" s="19">
        <f>Base!G330</f>
        <v>36230</v>
      </c>
      <c r="I343" s="16"/>
      <c r="J343" s="16"/>
      <c r="K343" s="20" t="str">
        <f>Base!J330</f>
        <v>(1/1)</v>
      </c>
      <c r="L343" s="20" t="str">
        <f>Base!K330</f>
        <v>N/A</v>
      </c>
      <c r="M343" s="20">
        <f>Base!L330</f>
        <v>20</v>
      </c>
      <c r="N343" s="16"/>
      <c r="O343" s="16"/>
      <c r="P343" s="20">
        <f>Base!H330</f>
        <v>13</v>
      </c>
      <c r="Q343" s="20">
        <f>Base!I330</f>
        <v>7</v>
      </c>
      <c r="R343" s="79" t="s">
        <v>561</v>
      </c>
      <c r="S343" s="79" t="s">
        <v>562</v>
      </c>
      <c r="T343" s="51" t="str">
        <f>Base!M330</f>
        <v xml:space="preserve">Expediente seleccionado bajo el grupo de auditorias para eliminacion </v>
      </c>
      <c r="U343" s="25"/>
      <c r="V343" s="25"/>
    </row>
    <row r="344" spans="1:22" s="77" customFormat="1" ht="30" x14ac:dyDescent="0.25">
      <c r="A344" s="16">
        <v>329</v>
      </c>
      <c r="B344" s="16" t="str">
        <f>Base!C331</f>
        <v>100.2.15.6</v>
      </c>
      <c r="C344" s="80" t="str">
        <f>Base!A331</f>
        <v xml:space="preserve">Unidad de Acciones Juridicas </v>
      </c>
      <c r="D344" s="48">
        <f>+Base!B331</f>
        <v>1558</v>
      </c>
      <c r="E344" s="18" t="str">
        <f>Base!D331</f>
        <v xml:space="preserve">CONTRATOS - Contratos de Prestacion de Servicios </v>
      </c>
      <c r="F344" s="18" t="str">
        <f>Base!E331</f>
        <v>Contrato prestaciones de servicio - No. 208 de 1999 - Villegas Giraldo Francy Elena</v>
      </c>
      <c r="G344" s="19">
        <f>Base!F331</f>
        <v>36208</v>
      </c>
      <c r="H344" s="19">
        <f>Base!G331</f>
        <v>36299</v>
      </c>
      <c r="I344" s="16"/>
      <c r="J344" s="16"/>
      <c r="K344" s="20" t="str">
        <f>Base!J331</f>
        <v>(1/1)</v>
      </c>
      <c r="L344" s="20" t="str">
        <f>Base!K331</f>
        <v>N/A</v>
      </c>
      <c r="M344" s="20">
        <f>Base!L331</f>
        <v>44</v>
      </c>
      <c r="N344" s="16"/>
      <c r="O344" s="16"/>
      <c r="P344" s="20">
        <f>Base!H331</f>
        <v>13</v>
      </c>
      <c r="Q344" s="20">
        <f>Base!I331</f>
        <v>8</v>
      </c>
      <c r="R344" s="79" t="s">
        <v>561</v>
      </c>
      <c r="S344" s="79" t="s">
        <v>562</v>
      </c>
      <c r="T344" s="51" t="str">
        <f>Base!M331</f>
        <v xml:space="preserve">Expediente seleccionado bajo el grupo de auditorias para eliminacion </v>
      </c>
      <c r="U344" s="25"/>
      <c r="V344" s="25"/>
    </row>
    <row r="345" spans="1:22" s="77" customFormat="1" ht="30" x14ac:dyDescent="0.25">
      <c r="A345" s="16">
        <v>330</v>
      </c>
      <c r="B345" s="16" t="str">
        <f>Base!C332</f>
        <v>100.2.15.6</v>
      </c>
      <c r="C345" s="80" t="str">
        <f>Base!A332</f>
        <v xml:space="preserve">Unidad de Acciones Juridicas </v>
      </c>
      <c r="D345" s="48">
        <f>+Base!B332</f>
        <v>1566</v>
      </c>
      <c r="E345" s="18" t="str">
        <f>Base!D332</f>
        <v xml:space="preserve">CONTRATOS - Contratos de Prestacion de Servicios </v>
      </c>
      <c r="F345" s="18" t="str">
        <f>Base!E332</f>
        <v>Contrato prestaciones de servicio - No. 206 de 1999 - Zuñiga Quintero Ivan Anibal</v>
      </c>
      <c r="G345" s="19">
        <f>Base!F332</f>
        <v>36199</v>
      </c>
      <c r="H345" s="19">
        <f>Base!G332</f>
        <v>36286</v>
      </c>
      <c r="I345" s="16"/>
      <c r="J345" s="16"/>
      <c r="K345" s="20" t="str">
        <f>Base!J332</f>
        <v>(1/1)</v>
      </c>
      <c r="L345" s="20" t="str">
        <f>Base!K332</f>
        <v>N/A</v>
      </c>
      <c r="M345" s="20">
        <f>Base!L332</f>
        <v>51</v>
      </c>
      <c r="N345" s="16"/>
      <c r="O345" s="16"/>
      <c r="P345" s="20">
        <f>Base!H332</f>
        <v>13</v>
      </c>
      <c r="Q345" s="20">
        <f>Base!I332</f>
        <v>9</v>
      </c>
      <c r="R345" s="79" t="s">
        <v>561</v>
      </c>
      <c r="S345" s="79" t="s">
        <v>562</v>
      </c>
      <c r="T345" s="51" t="str">
        <f>Base!M332</f>
        <v xml:space="preserve">Expediente seleccionado bajo el grupo de auditorias para eliminacion </v>
      </c>
      <c r="U345" s="25"/>
      <c r="V345" s="25"/>
    </row>
    <row r="346" spans="1:22" s="77" customFormat="1" ht="30" x14ac:dyDescent="0.25">
      <c r="A346" s="16">
        <v>331</v>
      </c>
      <c r="B346" s="16" t="str">
        <f>Base!C333</f>
        <v>100.2.15.6</v>
      </c>
      <c r="C346" s="80" t="str">
        <f>Base!A333</f>
        <v xml:space="preserve">Unidad de Acciones Juridicas </v>
      </c>
      <c r="D346" s="48">
        <f>+Base!B333</f>
        <v>1574</v>
      </c>
      <c r="E346" s="18" t="str">
        <f>Base!D333</f>
        <v xml:space="preserve">CONTRATOS - Contratos de Prestacion de Servicios </v>
      </c>
      <c r="F346" s="18" t="str">
        <f>Base!E333</f>
        <v xml:space="preserve">Contrato prestaciones de servicio - No. 205 de 1999 - Palacio Palacio Francisco Mauro </v>
      </c>
      <c r="G346" s="19">
        <f>Base!F333</f>
        <v>36202</v>
      </c>
      <c r="H346" s="19">
        <f>Base!G333</f>
        <v>36324</v>
      </c>
      <c r="I346" s="16"/>
      <c r="J346" s="16"/>
      <c r="K346" s="20" t="str">
        <f>Base!J333</f>
        <v>(1/1)</v>
      </c>
      <c r="L346" s="20" t="str">
        <f>Base!K333</f>
        <v>N/A</v>
      </c>
      <c r="M346" s="20">
        <f>Base!L333</f>
        <v>38</v>
      </c>
      <c r="N346" s="16"/>
      <c r="O346" s="16"/>
      <c r="P346" s="20">
        <f>Base!H333</f>
        <v>13</v>
      </c>
      <c r="Q346" s="20">
        <f>Base!I333</f>
        <v>10</v>
      </c>
      <c r="R346" s="79" t="s">
        <v>561</v>
      </c>
      <c r="S346" s="79" t="s">
        <v>562</v>
      </c>
      <c r="T346" s="51" t="str">
        <f>Base!M333</f>
        <v xml:space="preserve">Expediente seleccionado bajo el grupo de auditorias para eliminacion </v>
      </c>
      <c r="U346" s="25"/>
      <c r="V346" s="25"/>
    </row>
    <row r="347" spans="1:22" s="77" customFormat="1" ht="30" x14ac:dyDescent="0.25">
      <c r="A347" s="16">
        <v>332</v>
      </c>
      <c r="B347" s="16" t="str">
        <f>Base!C334</f>
        <v>100.2.15.6</v>
      </c>
      <c r="C347" s="80" t="str">
        <f>Base!A334</f>
        <v xml:space="preserve">Unidad de Acciones Juridicas </v>
      </c>
      <c r="D347" s="48">
        <f>+Base!B334</f>
        <v>1164</v>
      </c>
      <c r="E347" s="18" t="str">
        <f>Base!D334</f>
        <v xml:space="preserve">CONTRATOS - Contratos de Prestacion de Servicios </v>
      </c>
      <c r="F347" s="18" t="str">
        <f>Base!E334</f>
        <v>Contrato prestaciones de servicio - No. 212 de 1999 - Mejia Parra Jose Luis</v>
      </c>
      <c r="G347" s="19">
        <f>Base!F334</f>
        <v>36259</v>
      </c>
      <c r="H347" s="19">
        <f>Base!G334</f>
        <v>36328</v>
      </c>
      <c r="I347" s="16"/>
      <c r="J347" s="16"/>
      <c r="K347" s="20" t="str">
        <f>Base!J334</f>
        <v>(1/1)</v>
      </c>
      <c r="L347" s="20" t="str">
        <f>Base!K334</f>
        <v>N/A</v>
      </c>
      <c r="M347" s="20">
        <f>Base!L334</f>
        <v>69</v>
      </c>
      <c r="N347" s="16"/>
      <c r="O347" s="16"/>
      <c r="P347" s="20">
        <f>Base!H334</f>
        <v>13</v>
      </c>
      <c r="Q347" s="20">
        <f>Base!I334</f>
        <v>11</v>
      </c>
      <c r="R347" s="79" t="s">
        <v>561</v>
      </c>
      <c r="S347" s="79" t="s">
        <v>562</v>
      </c>
      <c r="T347" s="51" t="str">
        <f>Base!M334</f>
        <v xml:space="preserve">Expediente seleccionado bajo el grupo de auditorias para eliminacion </v>
      </c>
      <c r="U347" s="25"/>
      <c r="V347" s="25"/>
    </row>
    <row r="348" spans="1:22" s="77" customFormat="1" ht="30" x14ac:dyDescent="0.25">
      <c r="A348" s="16">
        <v>333</v>
      </c>
      <c r="B348" s="16" t="str">
        <f>Base!C335</f>
        <v>100.2.15.6</v>
      </c>
      <c r="C348" s="80" t="str">
        <f>Base!A335</f>
        <v xml:space="preserve">Unidad de Acciones Juridicas </v>
      </c>
      <c r="D348" s="48">
        <f>+Base!B335</f>
        <v>1169</v>
      </c>
      <c r="E348" s="18" t="str">
        <f>Base!D335</f>
        <v xml:space="preserve">CONTRATOS - Contratos de Prestacion de Servicios </v>
      </c>
      <c r="F348" s="18" t="str">
        <f>Base!E335</f>
        <v>Contrato prestaciones de servicio - No.211 de 1999 - Martinez Martinez Elkin Alexander</v>
      </c>
      <c r="G348" s="19">
        <f>Base!F335</f>
        <v>36258</v>
      </c>
      <c r="H348" s="19">
        <f>Base!G335</f>
        <v>36326</v>
      </c>
      <c r="I348" s="16"/>
      <c r="J348" s="16"/>
      <c r="K348" s="20" t="str">
        <f>Base!J335</f>
        <v>(1/1)</v>
      </c>
      <c r="L348" s="20" t="str">
        <f>Base!K335</f>
        <v>N/A</v>
      </c>
      <c r="M348" s="20">
        <f>Base!L335</f>
        <v>31</v>
      </c>
      <c r="N348" s="16"/>
      <c r="O348" s="16"/>
      <c r="P348" s="20">
        <f>Base!H335</f>
        <v>13</v>
      </c>
      <c r="Q348" s="20">
        <f>Base!I335</f>
        <v>12</v>
      </c>
      <c r="R348" s="79" t="s">
        <v>561</v>
      </c>
      <c r="S348" s="79" t="s">
        <v>562</v>
      </c>
      <c r="T348" s="51" t="str">
        <f>Base!M335</f>
        <v xml:space="preserve">Expediente seleccionado bajo el grupo de auditorias para eliminacion </v>
      </c>
      <c r="U348" s="25"/>
      <c r="V348" s="25"/>
    </row>
    <row r="349" spans="1:22" s="77" customFormat="1" ht="30" x14ac:dyDescent="0.25">
      <c r="A349" s="16">
        <v>334</v>
      </c>
      <c r="B349" s="16" t="str">
        <f>Base!C336</f>
        <v>100.2.15.6</v>
      </c>
      <c r="C349" s="80" t="str">
        <f>Base!A336</f>
        <v xml:space="preserve">Unidad de Acciones Juridicas </v>
      </c>
      <c r="D349" s="48">
        <f>+Base!B336</f>
        <v>1171</v>
      </c>
      <c r="E349" s="18" t="str">
        <f>Base!D336</f>
        <v xml:space="preserve">CONTRATOS - Contratos de Prestacion de Servicios </v>
      </c>
      <c r="F349" s="18" t="str">
        <f>Base!E336</f>
        <v>Contrato prestaciones de servicio - No. 206 de 1999 - Zuñiga Quintero Ivan Aníbal</v>
      </c>
      <c r="G349" s="19">
        <f>Base!F336</f>
        <v>36199</v>
      </c>
      <c r="H349" s="19">
        <f>Base!G336</f>
        <v>36322</v>
      </c>
      <c r="I349" s="16"/>
      <c r="J349" s="16"/>
      <c r="K349" s="20" t="str">
        <f>Base!J336</f>
        <v>(1/1)</v>
      </c>
      <c r="L349" s="20" t="str">
        <f>Base!K336</f>
        <v>N/A</v>
      </c>
      <c r="M349" s="20">
        <f>Base!L336</f>
        <v>52</v>
      </c>
      <c r="N349" s="16"/>
      <c r="O349" s="16"/>
      <c r="P349" s="20">
        <f>Base!H336</f>
        <v>13</v>
      </c>
      <c r="Q349" s="20">
        <f>Base!I336</f>
        <v>13</v>
      </c>
      <c r="R349" s="79" t="s">
        <v>561</v>
      </c>
      <c r="S349" s="79" t="s">
        <v>562</v>
      </c>
      <c r="T349" s="51" t="str">
        <f>Base!M336</f>
        <v xml:space="preserve">Expediente seleccionado bajo el grupo de auditorias para eliminacion </v>
      </c>
      <c r="U349" s="25"/>
      <c r="V349" s="25"/>
    </row>
    <row r="350" spans="1:22" s="77" customFormat="1" ht="30" x14ac:dyDescent="0.25">
      <c r="A350" s="16">
        <v>335</v>
      </c>
      <c r="B350" s="16" t="str">
        <f>Base!C337</f>
        <v>100.2.15.6</v>
      </c>
      <c r="C350" s="80" t="str">
        <f>Base!A337</f>
        <v xml:space="preserve">Unidad de Acciones Juridicas </v>
      </c>
      <c r="D350" s="48">
        <f>+Base!B337</f>
        <v>910</v>
      </c>
      <c r="E350" s="18" t="str">
        <f>Base!D337</f>
        <v xml:space="preserve">CONTRATOS - Contratos de Prestacion de Servicios </v>
      </c>
      <c r="F350" s="18" t="str">
        <f>Base!E337</f>
        <v>Contrato de servicio - No. 082 de 1996 - Kankurua Ltda</v>
      </c>
      <c r="G350" s="19">
        <f>Base!F337</f>
        <v>35366</v>
      </c>
      <c r="H350" s="19">
        <f>Base!G337</f>
        <v>35397</v>
      </c>
      <c r="I350" s="16"/>
      <c r="J350" s="16"/>
      <c r="K350" s="20" t="str">
        <f>Base!J337</f>
        <v>(1/1)</v>
      </c>
      <c r="L350" s="20" t="str">
        <f>Base!K337</f>
        <v>N/A</v>
      </c>
      <c r="M350" s="20">
        <f>Base!L337</f>
        <v>36</v>
      </c>
      <c r="N350" s="16"/>
      <c r="O350" s="16"/>
      <c r="P350" s="20">
        <f>Base!H337</f>
        <v>13</v>
      </c>
      <c r="Q350" s="20">
        <f>Base!I337</f>
        <v>14</v>
      </c>
      <c r="R350" s="79" t="s">
        <v>561</v>
      </c>
      <c r="S350" s="79" t="s">
        <v>562</v>
      </c>
      <c r="T350" s="51" t="str">
        <f>Base!M337</f>
        <v xml:space="preserve">Expediente seleccionado bajo el grupo de auditorias para eliminacion </v>
      </c>
      <c r="U350" s="25"/>
      <c r="V350" s="25"/>
    </row>
    <row r="351" spans="1:22" s="77" customFormat="1" ht="30" x14ac:dyDescent="0.25">
      <c r="A351" s="16">
        <v>336</v>
      </c>
      <c r="B351" s="16" t="str">
        <f>Base!C338</f>
        <v>100.2.15.6</v>
      </c>
      <c r="C351" s="80" t="str">
        <f>Base!A338</f>
        <v xml:space="preserve">Unidad de Acciones Juridicas </v>
      </c>
      <c r="D351" s="48">
        <f>+Base!B338</f>
        <v>4144</v>
      </c>
      <c r="E351" s="18" t="str">
        <f>Base!D338</f>
        <v xml:space="preserve">CONTRATOS - Contratos de Prestacion de Servicios </v>
      </c>
      <c r="F351" s="18" t="str">
        <f>Base!E338</f>
        <v>Contrato No. 204 de 1998 Zapata Jaramillo Maria Cecilia</v>
      </c>
      <c r="G351" s="19">
        <f>Base!F338</f>
        <v>35884</v>
      </c>
      <c r="H351" s="19">
        <f>Base!G338</f>
        <v>35997</v>
      </c>
      <c r="I351" s="16"/>
      <c r="J351" s="16"/>
      <c r="K351" s="20" t="str">
        <f>Base!J338</f>
        <v>(1/1)</v>
      </c>
      <c r="L351" s="20" t="str">
        <f>Base!K338</f>
        <v>N/A</v>
      </c>
      <c r="M351" s="20">
        <f>Base!L338</f>
        <v>71</v>
      </c>
      <c r="N351" s="16"/>
      <c r="O351" s="16"/>
      <c r="P351" s="20">
        <f>Base!H338</f>
        <v>13</v>
      </c>
      <c r="Q351" s="20">
        <f>Base!I338</f>
        <v>15</v>
      </c>
      <c r="R351" s="79" t="s">
        <v>561</v>
      </c>
      <c r="S351" s="79" t="s">
        <v>562</v>
      </c>
      <c r="T351" s="51" t="str">
        <f>Base!M338</f>
        <v xml:space="preserve">Expediente seleccionado bajo el grupo de auditorias para eliminacion </v>
      </c>
      <c r="U351" s="25"/>
      <c r="V351" s="25"/>
    </row>
    <row r="352" spans="1:22" s="77" customFormat="1" ht="30" x14ac:dyDescent="0.25">
      <c r="A352" s="16">
        <v>337</v>
      </c>
      <c r="B352" s="16" t="str">
        <f>Base!C339</f>
        <v>100.2.15.6</v>
      </c>
      <c r="C352" s="80" t="str">
        <f>Base!A339</f>
        <v xml:space="preserve">Unidad de Acciones Juridicas </v>
      </c>
      <c r="D352" s="48">
        <f>+Base!B339</f>
        <v>4147</v>
      </c>
      <c r="E352" s="18" t="str">
        <f>Base!D339</f>
        <v xml:space="preserve">CONTRATOS - Contratos de Prestacion de Servicios </v>
      </c>
      <c r="F352" s="18" t="str">
        <f>Base!E339</f>
        <v>Contrato No. 205 de 1998 Bustamante Mejia Carlos Hernando</v>
      </c>
      <c r="G352" s="19">
        <f>Base!F339</f>
        <v>35886</v>
      </c>
      <c r="H352" s="19">
        <f>Base!G339</f>
        <v>35997</v>
      </c>
      <c r="I352" s="16"/>
      <c r="J352" s="16"/>
      <c r="K352" s="20" t="str">
        <f>Base!J339</f>
        <v>(1/1)</v>
      </c>
      <c r="L352" s="20" t="str">
        <f>Base!K339</f>
        <v>N/A</v>
      </c>
      <c r="M352" s="20">
        <f>Base!L339</f>
        <v>94</v>
      </c>
      <c r="N352" s="16"/>
      <c r="O352" s="16"/>
      <c r="P352" s="20">
        <f>Base!H339</f>
        <v>13</v>
      </c>
      <c r="Q352" s="20">
        <f>Base!I339</f>
        <v>16</v>
      </c>
      <c r="R352" s="79" t="s">
        <v>561</v>
      </c>
      <c r="S352" s="79" t="s">
        <v>562</v>
      </c>
      <c r="T352" s="51" t="str">
        <f>Base!M339</f>
        <v xml:space="preserve">Expediente seleccionado bajo el grupo de auditorias para eliminacion </v>
      </c>
      <c r="U352" s="25"/>
      <c r="V352" s="25"/>
    </row>
    <row r="353" spans="1:22" s="77" customFormat="1" ht="30" x14ac:dyDescent="0.25">
      <c r="A353" s="16">
        <v>338</v>
      </c>
      <c r="B353" s="16" t="str">
        <f>Base!C340</f>
        <v>100.2.15.6</v>
      </c>
      <c r="C353" s="80" t="str">
        <f>Base!A340</f>
        <v xml:space="preserve">Unidad de Acciones Juridicas </v>
      </c>
      <c r="D353" s="48">
        <f>+Base!B340</f>
        <v>4148</v>
      </c>
      <c r="E353" s="18" t="str">
        <f>Base!D340</f>
        <v xml:space="preserve">CONTRATOS - Contratos de Prestacion de Servicios </v>
      </c>
      <c r="F353" s="18" t="str">
        <f>Base!E340</f>
        <v>Contrato No. 201 de 1998 Arango Lotero Dario</v>
      </c>
      <c r="G353" s="19">
        <f>Base!F340</f>
        <v>35885</v>
      </c>
      <c r="H353" s="19">
        <f>Base!G340</f>
        <v>35977</v>
      </c>
      <c r="I353" s="16"/>
      <c r="J353" s="16"/>
      <c r="K353" s="20" t="str">
        <f>Base!J340</f>
        <v>(1/1)</v>
      </c>
      <c r="L353" s="20" t="str">
        <f>Base!K340</f>
        <v>N/A</v>
      </c>
      <c r="M353" s="20">
        <f>Base!L340</f>
        <v>67</v>
      </c>
      <c r="N353" s="16"/>
      <c r="O353" s="16"/>
      <c r="P353" s="20">
        <f>Base!H340</f>
        <v>13</v>
      </c>
      <c r="Q353" s="20">
        <f>Base!I340</f>
        <v>17</v>
      </c>
      <c r="R353" s="79" t="s">
        <v>561</v>
      </c>
      <c r="S353" s="79" t="s">
        <v>562</v>
      </c>
      <c r="T353" s="51" t="str">
        <f>Base!M340</f>
        <v xml:space="preserve">Expediente seleccionado bajo el grupo de auditorias para eliminacion </v>
      </c>
      <c r="U353" s="25"/>
      <c r="V353" s="25"/>
    </row>
    <row r="354" spans="1:22" s="77" customFormat="1" ht="30" x14ac:dyDescent="0.25">
      <c r="A354" s="16">
        <v>339</v>
      </c>
      <c r="B354" s="16" t="str">
        <f>Base!C341</f>
        <v>100.2.15.6</v>
      </c>
      <c r="C354" s="80" t="str">
        <f>Base!A341</f>
        <v xml:space="preserve">Unidad de Acciones Juridicas </v>
      </c>
      <c r="D354" s="48">
        <f>+Base!B341</f>
        <v>4152</v>
      </c>
      <c r="E354" s="18" t="str">
        <f>Base!D341</f>
        <v xml:space="preserve">CONTRATOS - Contratos de Prestacion de Servicios </v>
      </c>
      <c r="F354" s="18" t="str">
        <f>Base!E341</f>
        <v>Contrato No. 210 de 1998 Giraldo Villegas Juan Diego</v>
      </c>
      <c r="G354" s="19">
        <f>Base!F341</f>
        <v>36031</v>
      </c>
      <c r="H354" s="19">
        <f>Base!G341</f>
        <v>36151</v>
      </c>
      <c r="I354" s="16"/>
      <c r="J354" s="16"/>
      <c r="K354" s="20" t="str">
        <f>Base!J341</f>
        <v>(1/1)</v>
      </c>
      <c r="L354" s="20" t="str">
        <f>Base!K341</f>
        <v>N/A</v>
      </c>
      <c r="M354" s="20">
        <f>Base!L341</f>
        <v>28</v>
      </c>
      <c r="N354" s="16"/>
      <c r="O354" s="16"/>
      <c r="P354" s="20">
        <f>Base!H341</f>
        <v>13</v>
      </c>
      <c r="Q354" s="20">
        <f>Base!I341</f>
        <v>18</v>
      </c>
      <c r="R354" s="79" t="s">
        <v>561</v>
      </c>
      <c r="S354" s="79" t="s">
        <v>562</v>
      </c>
      <c r="T354" s="51" t="str">
        <f>Base!M341</f>
        <v xml:space="preserve">Expediente seleccionado bajo el grupo de auditorias para eliminacion </v>
      </c>
      <c r="U354" s="25"/>
      <c r="V354" s="25"/>
    </row>
    <row r="355" spans="1:22" s="77" customFormat="1" ht="30" x14ac:dyDescent="0.25">
      <c r="A355" s="16">
        <v>340</v>
      </c>
      <c r="B355" s="16" t="str">
        <f>Base!C342</f>
        <v>100.2.15.6</v>
      </c>
      <c r="C355" s="80" t="str">
        <f>Base!A342</f>
        <v xml:space="preserve">Unidad de Acciones Juridicas </v>
      </c>
      <c r="D355" s="48">
        <f>+Base!B342</f>
        <v>4153</v>
      </c>
      <c r="E355" s="18" t="str">
        <f>Base!D342</f>
        <v xml:space="preserve">CONTRATOS - Contratos de Prestacion de Servicios </v>
      </c>
      <c r="F355" s="18" t="str">
        <f>Base!E342</f>
        <v>Contrato No. 211 de 1998 Arroyave Sierra Carlos Fernando</v>
      </c>
      <c r="G355" s="19">
        <f>Base!F342</f>
        <v>36006</v>
      </c>
      <c r="H355" s="19">
        <f>Base!G342</f>
        <v>36033</v>
      </c>
      <c r="I355" s="16"/>
      <c r="J355" s="16"/>
      <c r="K355" s="20" t="str">
        <f>Base!J342</f>
        <v>(1/1)</v>
      </c>
      <c r="L355" s="20" t="str">
        <f>Base!K342</f>
        <v>N/A</v>
      </c>
      <c r="M355" s="20">
        <f>Base!L342</f>
        <v>41</v>
      </c>
      <c r="N355" s="16"/>
      <c r="O355" s="16"/>
      <c r="P355" s="20">
        <f>Base!H342</f>
        <v>13</v>
      </c>
      <c r="Q355" s="20">
        <f>Base!I342</f>
        <v>19</v>
      </c>
      <c r="R355" s="79" t="s">
        <v>561</v>
      </c>
      <c r="S355" s="79" t="s">
        <v>562</v>
      </c>
      <c r="T355" s="51" t="str">
        <f>Base!M342</f>
        <v xml:space="preserve">Expediente seleccionado bajo el grupo de auditorias para eliminacion </v>
      </c>
      <c r="U355" s="25"/>
      <c r="V355" s="25"/>
    </row>
    <row r="356" spans="1:22" s="77" customFormat="1" ht="30" x14ac:dyDescent="0.25">
      <c r="A356" s="16">
        <v>341</v>
      </c>
      <c r="B356" s="16" t="str">
        <f>Base!C343</f>
        <v>100.2.15.6</v>
      </c>
      <c r="C356" s="80" t="str">
        <f>Base!A343</f>
        <v xml:space="preserve">Unidad de Acciones Juridicas </v>
      </c>
      <c r="D356" s="48">
        <f>+Base!B343</f>
        <v>88</v>
      </c>
      <c r="E356" s="18" t="str">
        <f>Base!D343</f>
        <v xml:space="preserve">CONTRATOS - Contratos de Prestacion de Servicios </v>
      </c>
      <c r="F356" s="18" t="str">
        <f>Base!E343</f>
        <v xml:space="preserve">Fondo bienestar social </v>
      </c>
      <c r="G356" s="19">
        <f>Base!F343</f>
        <v>35325</v>
      </c>
      <c r="H356" s="19">
        <f>Base!G343</f>
        <v>35262</v>
      </c>
      <c r="I356" s="16"/>
      <c r="J356" s="16"/>
      <c r="K356" s="20" t="str">
        <f>Base!J343</f>
        <v>(1/1)</v>
      </c>
      <c r="L356" s="20" t="str">
        <f>Base!K343</f>
        <v>N/A</v>
      </c>
      <c r="M356" s="20">
        <f>Base!L343</f>
        <v>47</v>
      </c>
      <c r="N356" s="16"/>
      <c r="O356" s="16"/>
      <c r="P356" s="20">
        <f>Base!H343</f>
        <v>13</v>
      </c>
      <c r="Q356" s="20">
        <f>Base!I343</f>
        <v>20</v>
      </c>
      <c r="R356" s="79" t="s">
        <v>561</v>
      </c>
      <c r="S356" s="79" t="s">
        <v>562</v>
      </c>
      <c r="T356" s="51" t="str">
        <f>Base!M343</f>
        <v xml:space="preserve">Expediente seleccionado bajo el grupo de auditorias para eliminacion </v>
      </c>
      <c r="U356" s="25"/>
      <c r="V356" s="25"/>
    </row>
    <row r="357" spans="1:22" s="77" customFormat="1" ht="30" x14ac:dyDescent="0.25">
      <c r="A357" s="16">
        <v>342</v>
      </c>
      <c r="B357" s="16" t="str">
        <f>Base!C344</f>
        <v>100.2.15.6</v>
      </c>
      <c r="C357" s="80" t="str">
        <f>Base!A344</f>
        <v xml:space="preserve">Unidad de Acciones Juridicas </v>
      </c>
      <c r="D357" s="48">
        <f>+Base!B344</f>
        <v>86</v>
      </c>
      <c r="E357" s="18" t="str">
        <f>Base!D344</f>
        <v xml:space="preserve">CONTRATOS - Contratos de Prestacion de Servicios </v>
      </c>
      <c r="F357" s="18" t="str">
        <f>Base!E344</f>
        <v>Contrato No. 01 - 15 de 1997</v>
      </c>
      <c r="G357" s="19">
        <f>Base!F344</f>
        <v>35720</v>
      </c>
      <c r="H357" s="19">
        <f>Base!G344</f>
        <v>35543</v>
      </c>
      <c r="I357" s="16"/>
      <c r="J357" s="16"/>
      <c r="K357" s="20" t="str">
        <f>Base!J344</f>
        <v>(1/1)</v>
      </c>
      <c r="L357" s="20" t="str">
        <f>Base!K344</f>
        <v>N/A</v>
      </c>
      <c r="M357" s="20">
        <f>Base!L344</f>
        <v>35</v>
      </c>
      <c r="N357" s="16"/>
      <c r="O357" s="16"/>
      <c r="P357" s="20">
        <f>Base!H344</f>
        <v>13</v>
      </c>
      <c r="Q357" s="20">
        <f>Base!I344</f>
        <v>21</v>
      </c>
      <c r="R357" s="79" t="s">
        <v>561</v>
      </c>
      <c r="S357" s="79" t="s">
        <v>562</v>
      </c>
      <c r="T357" s="51" t="str">
        <f>Base!M344</f>
        <v xml:space="preserve">Expediente seleccionado bajo el grupo de auditorias para eliminacion </v>
      </c>
      <c r="U357" s="25"/>
      <c r="V357" s="25"/>
    </row>
    <row r="358" spans="1:22" s="77" customFormat="1" ht="30" x14ac:dyDescent="0.25">
      <c r="A358" s="16">
        <v>343</v>
      </c>
      <c r="B358" s="16" t="str">
        <f>Base!C345</f>
        <v>100.2.15.6</v>
      </c>
      <c r="C358" s="80" t="str">
        <f>Base!A345</f>
        <v xml:space="preserve">Unidad de Acciones Juridicas </v>
      </c>
      <c r="D358" s="48">
        <f>+Base!B345</f>
        <v>4156</v>
      </c>
      <c r="E358" s="18" t="str">
        <f>Base!D345</f>
        <v xml:space="preserve">CONTRATOS - Contratos de Prestacion de Servicios </v>
      </c>
      <c r="F358" s="18" t="str">
        <f>Base!E345</f>
        <v>Contrato No. 203 de 1997</v>
      </c>
      <c r="G358" s="19">
        <f>Base!F345</f>
        <v>35977</v>
      </c>
      <c r="H358" s="19">
        <f>Base!G345</f>
        <v>35856</v>
      </c>
      <c r="I358" s="16"/>
      <c r="J358" s="16"/>
      <c r="K358" s="20" t="str">
        <f>Base!J345</f>
        <v>(1/1)</v>
      </c>
      <c r="L358" s="20" t="str">
        <f>Base!K345</f>
        <v>N/A</v>
      </c>
      <c r="M358" s="20">
        <f>Base!L345</f>
        <v>60</v>
      </c>
      <c r="N358" s="16"/>
      <c r="O358" s="16"/>
      <c r="P358" s="20">
        <f>Base!H345</f>
        <v>13</v>
      </c>
      <c r="Q358" s="20">
        <f>Base!I345</f>
        <v>22</v>
      </c>
      <c r="R358" s="79" t="s">
        <v>561</v>
      </c>
      <c r="S358" s="79" t="s">
        <v>562</v>
      </c>
      <c r="T358" s="51" t="str">
        <f>Base!M345</f>
        <v xml:space="preserve">Expediente seleccionado bajo el grupo de auditorias para eliminacion </v>
      </c>
      <c r="U358" s="25"/>
      <c r="V358" s="25"/>
    </row>
    <row r="359" spans="1:22" s="77" customFormat="1" ht="30" x14ac:dyDescent="0.25">
      <c r="A359" s="16">
        <v>344</v>
      </c>
      <c r="B359" s="16" t="str">
        <f>Base!C346</f>
        <v>100.2.15.6</v>
      </c>
      <c r="C359" s="80" t="str">
        <f>Base!A346</f>
        <v xml:space="preserve">Unidad de Acciones Juridicas </v>
      </c>
      <c r="D359" s="48">
        <f>+Base!B346</f>
        <v>30</v>
      </c>
      <c r="E359" s="18" t="str">
        <f>Base!D346</f>
        <v xml:space="preserve">CONTRATOS - Contratos de Prestacion de Servicios </v>
      </c>
      <c r="F359" s="18" t="str">
        <f>Base!E346</f>
        <v xml:space="preserve"> Contrato No.252 de 1997</v>
      </c>
      <c r="G359" s="19">
        <f>Base!F346</f>
        <v>35710</v>
      </c>
      <c r="H359" s="19">
        <f>Base!G346</f>
        <v>35821</v>
      </c>
      <c r="I359" s="16"/>
      <c r="J359" s="16"/>
      <c r="K359" s="20" t="str">
        <f>Base!J346</f>
        <v>(1/1)</v>
      </c>
      <c r="L359" s="20" t="str">
        <f>Base!K346</f>
        <v>N/A</v>
      </c>
      <c r="M359" s="20">
        <f>Base!L346</f>
        <v>29</v>
      </c>
      <c r="N359" s="16"/>
      <c r="O359" s="16"/>
      <c r="P359" s="20">
        <f>Base!H346</f>
        <v>13</v>
      </c>
      <c r="Q359" s="20">
        <f>Base!I346</f>
        <v>23</v>
      </c>
      <c r="R359" s="79" t="s">
        <v>561</v>
      </c>
      <c r="S359" s="79" t="s">
        <v>562</v>
      </c>
      <c r="T359" s="51" t="str">
        <f>Base!M346</f>
        <v xml:space="preserve">Expediente seleccionado bajo el grupo de auditorias para eliminacion </v>
      </c>
      <c r="U359" s="25"/>
      <c r="V359" s="25"/>
    </row>
    <row r="360" spans="1:22" s="77" customFormat="1" ht="30" x14ac:dyDescent="0.25">
      <c r="A360" s="16">
        <v>345</v>
      </c>
      <c r="B360" s="16" t="str">
        <f>Base!C347</f>
        <v>100.2.15.6</v>
      </c>
      <c r="C360" s="80" t="str">
        <f>Base!A347</f>
        <v xml:space="preserve">Unidad de Acciones Juridicas </v>
      </c>
      <c r="D360" s="48">
        <f>+Base!B347</f>
        <v>29</v>
      </c>
      <c r="E360" s="18" t="str">
        <f>Base!D347</f>
        <v xml:space="preserve">CONTRATOS - Contratos de Prestacion de Servicios </v>
      </c>
      <c r="F360" s="18" t="str">
        <f>Base!E347</f>
        <v>Contrato No. 252 - 1997</v>
      </c>
      <c r="G360" s="19">
        <f>Base!F347</f>
        <v>35683</v>
      </c>
      <c r="H360" s="19">
        <f>Base!G347</f>
        <v>35702</v>
      </c>
      <c r="I360" s="16"/>
      <c r="J360" s="16"/>
      <c r="K360" s="20" t="str">
        <f>Base!J347</f>
        <v>(1/1)</v>
      </c>
      <c r="L360" s="20" t="str">
        <f>Base!K347</f>
        <v>N/A</v>
      </c>
      <c r="M360" s="20">
        <f>Base!L347</f>
        <v>30</v>
      </c>
      <c r="N360" s="16"/>
      <c r="O360" s="16"/>
      <c r="P360" s="20">
        <f>Base!H347</f>
        <v>13</v>
      </c>
      <c r="Q360" s="20">
        <f>Base!I347</f>
        <v>24</v>
      </c>
      <c r="R360" s="79" t="s">
        <v>561</v>
      </c>
      <c r="S360" s="79" t="s">
        <v>562</v>
      </c>
      <c r="T360" s="51" t="str">
        <f>Base!M347</f>
        <v xml:space="preserve">Expediente seleccionado bajo el grupo de auditorias para eliminacion </v>
      </c>
      <c r="U360" s="25"/>
      <c r="V360" s="25"/>
    </row>
    <row r="361" spans="1:22" s="77" customFormat="1" ht="30" x14ac:dyDescent="0.25">
      <c r="A361" s="16">
        <v>346</v>
      </c>
      <c r="B361" s="16" t="str">
        <f>Base!C348</f>
        <v>100.2.15.6</v>
      </c>
      <c r="C361" s="80" t="str">
        <f>Base!A348</f>
        <v xml:space="preserve">Unidad de Acciones Juridicas </v>
      </c>
      <c r="D361" s="48">
        <f>+Base!B348</f>
        <v>550</v>
      </c>
      <c r="E361" s="18" t="str">
        <f>Base!D348</f>
        <v xml:space="preserve">CONTRATOS - Contratos de Prestacion de Servicios </v>
      </c>
      <c r="F361" s="18" t="str">
        <f>Base!E348</f>
        <v>Contrato de prestacion de servicio No. 133 - 1992</v>
      </c>
      <c r="G361" s="19">
        <f>Base!F348</f>
        <v>33991</v>
      </c>
      <c r="H361" s="19">
        <f>Base!G348</f>
        <v>34326</v>
      </c>
      <c r="I361" s="16"/>
      <c r="J361" s="16"/>
      <c r="K361" s="20" t="str">
        <f>Base!J348</f>
        <v>(1/1)</v>
      </c>
      <c r="L361" s="20" t="str">
        <f>Base!K348</f>
        <v>N/A</v>
      </c>
      <c r="M361" s="20">
        <f>Base!L348</f>
        <v>10</v>
      </c>
      <c r="N361" s="16"/>
      <c r="O361" s="16"/>
      <c r="P361" s="20">
        <f>Base!H348</f>
        <v>13</v>
      </c>
      <c r="Q361" s="20">
        <f>Base!I348</f>
        <v>25</v>
      </c>
      <c r="R361" s="79" t="s">
        <v>561</v>
      </c>
      <c r="S361" s="79" t="s">
        <v>562</v>
      </c>
      <c r="T361" s="51" t="str">
        <f>Base!M348</f>
        <v xml:space="preserve">Expediente seleccionado bajo el grupo de auditorias para eliminacion </v>
      </c>
      <c r="U361" s="25"/>
      <c r="V361" s="25"/>
    </row>
    <row r="362" spans="1:22" s="77" customFormat="1" ht="30" x14ac:dyDescent="0.25">
      <c r="A362" s="16">
        <v>347</v>
      </c>
      <c r="B362" s="16" t="str">
        <f>Base!C349</f>
        <v>100.2.15.6</v>
      </c>
      <c r="C362" s="80" t="str">
        <f>Base!A349</f>
        <v xml:space="preserve">Unidad de Acciones Juridicas </v>
      </c>
      <c r="D362" s="48">
        <f>+Base!B349</f>
        <v>4136</v>
      </c>
      <c r="E362" s="18" t="str">
        <f>Base!D349</f>
        <v xml:space="preserve">CONTRATOS - Contratos de Prestacion de Servicios </v>
      </c>
      <c r="F362" s="18" t="str">
        <f>Base!E349</f>
        <v>Contrato sin formalidad para anexar orden de trabajo</v>
      </c>
      <c r="G362" s="19">
        <f>Base!F349</f>
        <v>36111</v>
      </c>
      <c r="H362" s="19">
        <f>Base!G349</f>
        <v>36140</v>
      </c>
      <c r="I362" s="16"/>
      <c r="J362" s="16"/>
      <c r="K362" s="20" t="str">
        <f>Base!J349</f>
        <v>(1/1)</v>
      </c>
      <c r="L362" s="20" t="str">
        <f>Base!K349</f>
        <v>N/A</v>
      </c>
      <c r="M362" s="20">
        <f>Base!L349</f>
        <v>20</v>
      </c>
      <c r="N362" s="16"/>
      <c r="O362" s="16"/>
      <c r="P362" s="20">
        <f>Base!H349</f>
        <v>13</v>
      </c>
      <c r="Q362" s="20">
        <f>Base!I349</f>
        <v>26</v>
      </c>
      <c r="R362" s="79" t="s">
        <v>561</v>
      </c>
      <c r="S362" s="79" t="s">
        <v>562</v>
      </c>
      <c r="T362" s="51" t="str">
        <f>Base!M349</f>
        <v xml:space="preserve">Expediente seleccionado bajo el grupo de auditorias para eliminacion </v>
      </c>
      <c r="U362" s="25"/>
      <c r="V362" s="25"/>
    </row>
    <row r="363" spans="1:22" ht="30" x14ac:dyDescent="0.25">
      <c r="A363" s="16">
        <v>348</v>
      </c>
      <c r="B363" s="16" t="str">
        <f>Base!C350</f>
        <v>100.2.34.2</v>
      </c>
      <c r="C363" s="17" t="str">
        <f>Base!A350</f>
        <v>Unidad de Acciones Juridicas</v>
      </c>
      <c r="D363" s="48">
        <f>+Base!B350</f>
        <v>79</v>
      </c>
      <c r="E363" s="18" t="str">
        <f>Base!D350</f>
        <v>MEMORANDOS - Memorandos Recibidos</v>
      </c>
      <c r="F363" s="18" t="str">
        <f>Base!E350</f>
        <v>Memorandos recibidos de 1994 a 1995</v>
      </c>
      <c r="G363" s="19">
        <f>Base!F350</f>
        <v>34465</v>
      </c>
      <c r="H363" s="19">
        <f>Base!G350</f>
        <v>35020</v>
      </c>
      <c r="I363" s="16"/>
      <c r="J363" s="16"/>
      <c r="K363" s="20" t="str">
        <f>Base!J350</f>
        <v>(1/1)</v>
      </c>
      <c r="L363" s="20" t="str">
        <f>Base!K350</f>
        <v>N/A</v>
      </c>
      <c r="M363" s="20">
        <f>Base!L350</f>
        <v>32</v>
      </c>
      <c r="N363" s="16"/>
      <c r="O363" s="16"/>
      <c r="P363" s="20">
        <f>Base!H350</f>
        <v>13</v>
      </c>
      <c r="Q363" s="20">
        <f>Base!I350</f>
        <v>27</v>
      </c>
      <c r="R363" s="59" t="s">
        <v>561</v>
      </c>
      <c r="S363" s="59" t="s">
        <v>562</v>
      </c>
      <c r="T363" s="51" t="str">
        <f>Base!M350</f>
        <v>Documentacion suelta</v>
      </c>
    </row>
    <row r="364" spans="1:22" ht="30" x14ac:dyDescent="0.25">
      <c r="A364" s="16">
        <v>349</v>
      </c>
      <c r="B364" s="16" t="str">
        <f>Base!C351</f>
        <v>100.2.34.2</v>
      </c>
      <c r="C364" s="17" t="str">
        <f>Base!A351</f>
        <v>Unidad de Acciones Juridicas</v>
      </c>
      <c r="D364" s="48">
        <f>+Base!B351</f>
        <v>78</v>
      </c>
      <c r="E364" s="18" t="str">
        <f>Base!D351</f>
        <v>MEMORANDOS - Memorandos Recibidos</v>
      </c>
      <c r="F364" s="18" t="str">
        <f>Base!E351</f>
        <v>Memorandos recibidos febrero a agosto 1995</v>
      </c>
      <c r="G364" s="19">
        <f>Base!F351</f>
        <v>34740</v>
      </c>
      <c r="H364" s="19">
        <f>Base!G351</f>
        <v>34919</v>
      </c>
      <c r="I364" s="16"/>
      <c r="J364" s="16"/>
      <c r="K364" s="20" t="str">
        <f>Base!J351</f>
        <v>(1/1)</v>
      </c>
      <c r="L364" s="20" t="str">
        <f>Base!K351</f>
        <v>N/A</v>
      </c>
      <c r="M364" s="20">
        <f>Base!L351</f>
        <v>36</v>
      </c>
      <c r="N364" s="16"/>
      <c r="O364" s="16"/>
      <c r="P364" s="20">
        <f>Base!H351</f>
        <v>13</v>
      </c>
      <c r="Q364" s="20">
        <f>Base!I351</f>
        <v>28</v>
      </c>
      <c r="R364" s="59" t="s">
        <v>561</v>
      </c>
      <c r="S364" s="59" t="s">
        <v>562</v>
      </c>
      <c r="T364" s="51" t="str">
        <f>Base!M351</f>
        <v>Documentacion suelta</v>
      </c>
    </row>
    <row r="365" spans="1:22" ht="45" x14ac:dyDescent="0.25">
      <c r="A365" s="16">
        <v>350</v>
      </c>
      <c r="B365" s="16" t="str">
        <f>Base!C352</f>
        <v>100.2.34.2</v>
      </c>
      <c r="C365" s="17" t="str">
        <f>Base!A352</f>
        <v>Unidad de Acciones Juridicas</v>
      </c>
      <c r="D365" s="48">
        <f>+Base!B352</f>
        <v>276</v>
      </c>
      <c r="E365" s="18" t="str">
        <f>Base!D352</f>
        <v>MEMORANDOS - Memorandos Recibidos</v>
      </c>
      <c r="F365" s="18" t="str">
        <f>Base!E352</f>
        <v>Memorandos recibidos de 1997</v>
      </c>
      <c r="G365" s="19">
        <f>Base!F352</f>
        <v>35447</v>
      </c>
      <c r="H365" s="19">
        <f>Base!G352</f>
        <v>35702</v>
      </c>
      <c r="I365" s="16"/>
      <c r="J365" s="16"/>
      <c r="K365" s="20" t="str">
        <f>Base!J352</f>
        <v>(1/1)</v>
      </c>
      <c r="L365" s="20" t="str">
        <f>Base!K352</f>
        <v>N/A</v>
      </c>
      <c r="M365" s="20">
        <f>Base!L352</f>
        <v>75</v>
      </c>
      <c r="N365" s="16"/>
      <c r="O365" s="16"/>
      <c r="P365" s="20">
        <f>Base!H352</f>
        <v>13</v>
      </c>
      <c r="Q365" s="20">
        <f>Base!I352</f>
        <v>29</v>
      </c>
      <c r="R365" s="59" t="s">
        <v>561</v>
      </c>
      <c r="S365" s="59" t="s">
        <v>562</v>
      </c>
      <c r="T365" s="51" t="str">
        <f>Base!M352</f>
        <v>N/A</v>
      </c>
    </row>
    <row r="366" spans="1:22" s="77" customFormat="1" ht="45" x14ac:dyDescent="0.25">
      <c r="A366" s="16">
        <v>351</v>
      </c>
      <c r="B366" s="16" t="str">
        <f>Base!C353</f>
        <v>100.2.37</v>
      </c>
      <c r="C366" s="80" t="str">
        <f>Base!A353</f>
        <v xml:space="preserve">Unidad de Acciones Juridicas </v>
      </c>
      <c r="D366" s="48">
        <f>+Base!B353</f>
        <v>32</v>
      </c>
      <c r="E366" s="18" t="str">
        <f>Base!D353</f>
        <v xml:space="preserve">ORDENES DE SERVICIO O TRABAJO </v>
      </c>
      <c r="F366" s="18" t="str">
        <f>Base!E353</f>
        <v>Orden de trabajo - No. 273 de 1998 - Puerta Zapata Fabio de Jesus - profesional asesorando la division seccional Antioquia</v>
      </c>
      <c r="G366" s="19">
        <f>Base!F353</f>
        <v>36000</v>
      </c>
      <c r="H366" s="19">
        <f>Base!G353</f>
        <v>36063</v>
      </c>
      <c r="I366" s="16"/>
      <c r="J366" s="16"/>
      <c r="K366" s="20" t="str">
        <f>Base!J353</f>
        <v>(1/1)</v>
      </c>
      <c r="L366" s="20" t="str">
        <f>Base!K353</f>
        <v>N/A</v>
      </c>
      <c r="M366" s="20">
        <f>Base!L353</f>
        <v>34</v>
      </c>
      <c r="N366" s="16"/>
      <c r="O366" s="16"/>
      <c r="P366" s="20">
        <f>Base!H353</f>
        <v>13</v>
      </c>
      <c r="Q366" s="20">
        <f>Base!I353</f>
        <v>30</v>
      </c>
      <c r="R366" s="79" t="s">
        <v>561</v>
      </c>
      <c r="S366" s="79" t="s">
        <v>562</v>
      </c>
      <c r="T366" s="51" t="str">
        <f>Base!M353</f>
        <v xml:space="preserve">Expediente seleccionado bajo el grupo de auditorias para eliminacion </v>
      </c>
      <c r="U366" s="25"/>
      <c r="V366" s="25"/>
    </row>
    <row r="367" spans="1:22" s="77" customFormat="1" ht="30" x14ac:dyDescent="0.25">
      <c r="A367" s="16">
        <v>352</v>
      </c>
      <c r="B367" s="16" t="str">
        <f>Base!C354</f>
        <v>100.2.37</v>
      </c>
      <c r="C367" s="80" t="str">
        <f>Base!A354</f>
        <v xml:space="preserve">Unidad de Acciones Juridicas </v>
      </c>
      <c r="D367" s="48">
        <f>+Base!B354</f>
        <v>44</v>
      </c>
      <c r="E367" s="18" t="str">
        <f>Base!D354</f>
        <v xml:space="preserve">ORDENES DE SERVICIO O TRABAJO </v>
      </c>
      <c r="F367" s="18" t="str">
        <f>Base!E354</f>
        <v>Orden de trabajo - No. 280 de 1998 - Cardenas Giraldo Beatriz Helena - operativo consistente en servicio de archivo</v>
      </c>
      <c r="G367" s="19">
        <f>Base!F354</f>
        <v>36006</v>
      </c>
      <c r="H367" s="19">
        <f>Base!G354</f>
        <v>35977</v>
      </c>
      <c r="I367" s="16"/>
      <c r="J367" s="16"/>
      <c r="K367" s="20" t="str">
        <f>Base!J354</f>
        <v>(1/1)</v>
      </c>
      <c r="L367" s="20" t="str">
        <f>Base!K354</f>
        <v>N/A</v>
      </c>
      <c r="M367" s="20">
        <f>Base!L354</f>
        <v>20</v>
      </c>
      <c r="N367" s="16"/>
      <c r="O367" s="16"/>
      <c r="P367" s="20">
        <f>Base!H354</f>
        <v>13</v>
      </c>
      <c r="Q367" s="20">
        <f>Base!I354</f>
        <v>31</v>
      </c>
      <c r="R367" s="79" t="s">
        <v>561</v>
      </c>
      <c r="S367" s="79" t="s">
        <v>562</v>
      </c>
      <c r="T367" s="51" t="str">
        <f>Base!M354</f>
        <v xml:space="preserve">Expediente seleccionado bajo el grupo de auditorias para eliminacion </v>
      </c>
      <c r="U367" s="25"/>
      <c r="V367" s="25"/>
    </row>
    <row r="368" spans="1:22" s="77" customFormat="1" ht="30" x14ac:dyDescent="0.25">
      <c r="A368" s="16">
        <v>353</v>
      </c>
      <c r="B368" s="16" t="str">
        <f>Base!C355</f>
        <v>100.2.37</v>
      </c>
      <c r="C368" s="80" t="str">
        <f>Base!A355</f>
        <v xml:space="preserve">Unidad de Acciones Juridicas </v>
      </c>
      <c r="D368" s="48">
        <f>+Base!B355</f>
        <v>46</v>
      </c>
      <c r="E368" s="18" t="str">
        <f>Base!D355</f>
        <v xml:space="preserve">ORDENES DE SERVICIO O TRABAJO </v>
      </c>
      <c r="F368" s="18" t="str">
        <f>Base!E355</f>
        <v>Orden de trabajo - No. 144 de 1998 - Castañeda Omar de Jesus - operativo en auditoria externa</v>
      </c>
      <c r="G368" s="19">
        <f>Base!F355</f>
        <v>35886</v>
      </c>
      <c r="H368" s="19">
        <f>Base!G355</f>
        <v>35886</v>
      </c>
      <c r="I368" s="16"/>
      <c r="J368" s="16"/>
      <c r="K368" s="20" t="str">
        <f>Base!J355</f>
        <v>(1/1)</v>
      </c>
      <c r="L368" s="20" t="str">
        <f>Base!K355</f>
        <v>N/A</v>
      </c>
      <c r="M368" s="20">
        <f>Base!L355</f>
        <v>27</v>
      </c>
      <c r="N368" s="16"/>
      <c r="O368" s="16"/>
      <c r="P368" s="20">
        <f>Base!H355</f>
        <v>13</v>
      </c>
      <c r="Q368" s="20">
        <f>Base!I355</f>
        <v>32</v>
      </c>
      <c r="R368" s="79" t="s">
        <v>561</v>
      </c>
      <c r="S368" s="79" t="s">
        <v>562</v>
      </c>
      <c r="T368" s="51" t="str">
        <f>Base!M355</f>
        <v xml:space="preserve">Expediente seleccionado bajo el grupo de auditorias para eliminacion </v>
      </c>
      <c r="U368" s="25"/>
      <c r="V368" s="25"/>
    </row>
    <row r="369" spans="1:22" s="77" customFormat="1" ht="30" x14ac:dyDescent="0.25">
      <c r="A369" s="16">
        <v>354</v>
      </c>
      <c r="B369" s="16" t="str">
        <f>Base!C356</f>
        <v>100.2.37</v>
      </c>
      <c r="C369" s="80" t="str">
        <f>Base!A356</f>
        <v xml:space="preserve">Unidad de Acciones Juridicas </v>
      </c>
      <c r="D369" s="48">
        <f>+Base!B356</f>
        <v>47</v>
      </c>
      <c r="E369" s="18" t="str">
        <f>Base!D356</f>
        <v xml:space="preserve">ORDENES DE SERVICIO O TRABAJO </v>
      </c>
      <c r="F369" s="18" t="str">
        <f>Base!E356</f>
        <v>Orden No. 109 de 1998 - Correa Palacio Gloria Zady - asesor de revision de cuentas de nivel central</v>
      </c>
      <c r="G369" s="19">
        <f>Base!F356</f>
        <v>35850</v>
      </c>
      <c r="H369" s="19">
        <f>Base!G356</f>
        <v>35857</v>
      </c>
      <c r="I369" s="16"/>
      <c r="J369" s="16"/>
      <c r="K369" s="20" t="str">
        <f>Base!J356</f>
        <v>(1/1)</v>
      </c>
      <c r="L369" s="20" t="str">
        <f>Base!K356</f>
        <v>N/A</v>
      </c>
      <c r="M369" s="20">
        <f>Base!L356</f>
        <v>23</v>
      </c>
      <c r="N369" s="16"/>
      <c r="O369" s="16"/>
      <c r="P369" s="20">
        <f>Base!H356</f>
        <v>13</v>
      </c>
      <c r="Q369" s="20">
        <f>Base!I356</f>
        <v>33</v>
      </c>
      <c r="R369" s="79" t="s">
        <v>561</v>
      </c>
      <c r="S369" s="79" t="s">
        <v>562</v>
      </c>
      <c r="T369" s="51" t="str">
        <f>Base!M356</f>
        <v xml:space="preserve">Expediente seleccionado bajo el grupo de auditorias para eliminacion </v>
      </c>
      <c r="U369" s="25"/>
      <c r="V369" s="25"/>
    </row>
    <row r="370" spans="1:22" s="77" customFormat="1" ht="30" x14ac:dyDescent="0.25">
      <c r="A370" s="16">
        <v>355</v>
      </c>
      <c r="B370" s="16" t="str">
        <f>Base!C357</f>
        <v>100.2.37</v>
      </c>
      <c r="C370" s="80" t="str">
        <f>Base!A357</f>
        <v xml:space="preserve">Unidad de Acciones Juridicas </v>
      </c>
      <c r="D370" s="48">
        <f>+Base!B357</f>
        <v>54</v>
      </c>
      <c r="E370" s="18" t="str">
        <f>Base!D357</f>
        <v xml:space="preserve">ORDENES DE SERVICIO O TRABAJO </v>
      </c>
      <c r="F370" s="18" t="str">
        <f>Base!E357</f>
        <v>Orden de trabajo - No. 130 de 1997 - Gomez Arango Beatriz Helena - asesor de auditoria de revision de cuentas</v>
      </c>
      <c r="G370" s="19">
        <f>Base!F357</f>
        <v>35863</v>
      </c>
      <c r="H370" s="19">
        <f>Base!G357</f>
        <v>35863</v>
      </c>
      <c r="I370" s="16"/>
      <c r="J370" s="16"/>
      <c r="K370" s="20" t="str">
        <f>Base!J357</f>
        <v>(1/1)</v>
      </c>
      <c r="L370" s="20" t="str">
        <f>Base!K357</f>
        <v>N/A</v>
      </c>
      <c r="M370" s="20">
        <f>Base!L357</f>
        <v>34</v>
      </c>
      <c r="N370" s="16"/>
      <c r="O370" s="16"/>
      <c r="P370" s="20">
        <f>Base!H357</f>
        <v>13</v>
      </c>
      <c r="Q370" s="20">
        <f>Base!I357</f>
        <v>34</v>
      </c>
      <c r="R370" s="79" t="s">
        <v>561</v>
      </c>
      <c r="S370" s="79" t="s">
        <v>562</v>
      </c>
      <c r="T370" s="51" t="str">
        <f>Base!M357</f>
        <v xml:space="preserve">Expediente seleccionado bajo el grupo de auditorias para eliminacion </v>
      </c>
      <c r="U370" s="25"/>
      <c r="V370" s="25"/>
    </row>
    <row r="371" spans="1:22" s="77" customFormat="1" ht="30" x14ac:dyDescent="0.25">
      <c r="A371" s="16">
        <v>356</v>
      </c>
      <c r="B371" s="16" t="str">
        <f>Base!C358</f>
        <v>100.2.37</v>
      </c>
      <c r="C371" s="80" t="str">
        <f>Base!A358</f>
        <v xml:space="preserve">Unidad de Acciones Juridicas </v>
      </c>
      <c r="D371" s="48">
        <f>+Base!B358</f>
        <v>56</v>
      </c>
      <c r="E371" s="18" t="str">
        <f>Base!D358</f>
        <v xml:space="preserve">ORDENES DE SERVICIO O TRABAJO </v>
      </c>
      <c r="F371" s="18" t="str">
        <f>Base!E358</f>
        <v>Orden de trabajo - No. 243 de 1998 - Cardenas Rojas Dora Maria - profesional de contadora</v>
      </c>
      <c r="G371" s="19">
        <f>Base!F358</f>
        <v>35929</v>
      </c>
      <c r="H371" s="19">
        <f>Base!G358</f>
        <v>35929</v>
      </c>
      <c r="I371" s="16"/>
      <c r="J371" s="16"/>
      <c r="K371" s="20" t="str">
        <f>Base!J358</f>
        <v>(1/1)</v>
      </c>
      <c r="L371" s="20" t="str">
        <f>Base!K358</f>
        <v>N/A</v>
      </c>
      <c r="M371" s="20">
        <f>Base!L358</f>
        <v>45</v>
      </c>
      <c r="N371" s="16"/>
      <c r="O371" s="16"/>
      <c r="P371" s="20">
        <f>Base!H358</f>
        <v>13</v>
      </c>
      <c r="Q371" s="20">
        <f>Base!I358</f>
        <v>35</v>
      </c>
      <c r="R371" s="79" t="s">
        <v>561</v>
      </c>
      <c r="S371" s="79" t="s">
        <v>562</v>
      </c>
      <c r="T371" s="51" t="str">
        <f>Base!M358</f>
        <v xml:space="preserve">Expediente seleccionado bajo el grupo de auditorias para eliminacion </v>
      </c>
      <c r="U371" s="25"/>
      <c r="V371" s="25"/>
    </row>
    <row r="372" spans="1:22" s="77" customFormat="1" ht="30" x14ac:dyDescent="0.25">
      <c r="A372" s="16">
        <v>357</v>
      </c>
      <c r="B372" s="16" t="str">
        <f>Base!C359</f>
        <v>100.2.37</v>
      </c>
      <c r="C372" s="80" t="str">
        <f>Base!A359</f>
        <v xml:space="preserve">Unidad de Acciones Juridicas </v>
      </c>
      <c r="D372" s="48">
        <f>+Base!B359</f>
        <v>4149</v>
      </c>
      <c r="E372" s="18" t="str">
        <f>Base!D359</f>
        <v xml:space="preserve">ORDENES DE SERVICIO O TRABAJO </v>
      </c>
      <c r="F372" s="18" t="str">
        <f>Base!E359</f>
        <v>Orden de Trabajo No. 375 de 1998 Arango Montes Magnolia</v>
      </c>
      <c r="G372" s="19">
        <f>Base!F359</f>
        <v>36049</v>
      </c>
      <c r="H372" s="19">
        <f>Base!G359</f>
        <v>36145</v>
      </c>
      <c r="I372" s="16"/>
      <c r="J372" s="16"/>
      <c r="K372" s="20" t="str">
        <f>Base!J359</f>
        <v>(1/1)</v>
      </c>
      <c r="L372" s="20" t="str">
        <f>Base!K359</f>
        <v>N/A</v>
      </c>
      <c r="M372" s="20">
        <f>Base!L359</f>
        <v>36</v>
      </c>
      <c r="N372" s="16"/>
      <c r="O372" s="16"/>
      <c r="P372" s="20">
        <f>Base!H359</f>
        <v>13</v>
      </c>
      <c r="Q372" s="20">
        <f>Base!I359</f>
        <v>36</v>
      </c>
      <c r="R372" s="79" t="s">
        <v>561</v>
      </c>
      <c r="S372" s="79" t="s">
        <v>562</v>
      </c>
      <c r="T372" s="51" t="str">
        <f>Base!M359</f>
        <v xml:space="preserve">Expediente seleccionado bajo el grupo de auditorias para eliminacion </v>
      </c>
      <c r="U372" s="25"/>
      <c r="V372" s="25"/>
    </row>
    <row r="373" spans="1:22" s="77" customFormat="1" ht="30" x14ac:dyDescent="0.25">
      <c r="A373" s="16">
        <v>358</v>
      </c>
      <c r="B373" s="16" t="str">
        <f>Base!C360</f>
        <v>100.2.37</v>
      </c>
      <c r="C373" s="80" t="str">
        <f>Base!A360</f>
        <v xml:space="preserve">Unidad de Acciones Juridicas </v>
      </c>
      <c r="D373" s="48">
        <f>+Base!B360</f>
        <v>4151</v>
      </c>
      <c r="E373" s="18" t="str">
        <f>Base!D360</f>
        <v xml:space="preserve">ORDENES DE SERVICIO O TRABAJO </v>
      </c>
      <c r="F373" s="18" t="str">
        <f>Base!E360</f>
        <v>Orden de Trabajo No. 240 de 1998 Sanchez Agudelo Ana Lucia</v>
      </c>
      <c r="G373" s="19">
        <f>Base!F360</f>
        <v>35922</v>
      </c>
      <c r="H373" s="19">
        <f>Base!G360</f>
        <v>35921</v>
      </c>
      <c r="I373" s="16"/>
      <c r="J373" s="16"/>
      <c r="K373" s="20" t="str">
        <f>Base!J360</f>
        <v>(1/1)</v>
      </c>
      <c r="L373" s="20" t="str">
        <f>Base!K360</f>
        <v>N/A</v>
      </c>
      <c r="M373" s="20">
        <f>Base!L360</f>
        <v>25</v>
      </c>
      <c r="N373" s="16"/>
      <c r="O373" s="16"/>
      <c r="P373" s="20">
        <f>Base!H360</f>
        <v>13</v>
      </c>
      <c r="Q373" s="20">
        <f>Base!I360</f>
        <v>37</v>
      </c>
      <c r="R373" s="79" t="s">
        <v>561</v>
      </c>
      <c r="S373" s="79" t="s">
        <v>562</v>
      </c>
      <c r="T373" s="51" t="str">
        <f>Base!M360</f>
        <v xml:space="preserve">Expediente seleccionado bajo el grupo de auditorias para eliminacion </v>
      </c>
      <c r="U373" s="25"/>
      <c r="V373" s="25"/>
    </row>
    <row r="374" spans="1:22" s="77" customFormat="1" ht="30" x14ac:dyDescent="0.25">
      <c r="A374" s="16">
        <v>359</v>
      </c>
      <c r="B374" s="16" t="str">
        <f>Base!C361</f>
        <v>100.2.37</v>
      </c>
      <c r="C374" s="80" t="str">
        <f>Base!A361</f>
        <v xml:space="preserve">Unidad de Acciones Juridicas </v>
      </c>
      <c r="D374" s="48">
        <f>+Base!B361</f>
        <v>892</v>
      </c>
      <c r="E374" s="18" t="str">
        <f>Base!D361</f>
        <v xml:space="preserve">ORDENES DE SERVICIO O TRABAJO </v>
      </c>
      <c r="F374" s="18" t="str">
        <f>Base!E361</f>
        <v xml:space="preserve">Orden de servicios profesionales </v>
      </c>
      <c r="G374" s="19">
        <f>Base!F361</f>
        <v>35878</v>
      </c>
      <c r="H374" s="19">
        <f>Base!G361</f>
        <v>35878</v>
      </c>
      <c r="I374" s="16"/>
      <c r="J374" s="16"/>
      <c r="K374" s="20" t="str">
        <f>Base!J361</f>
        <v>(1/1)</v>
      </c>
      <c r="L374" s="20" t="str">
        <f>Base!K361</f>
        <v>N/A</v>
      </c>
      <c r="M374" s="20">
        <f>Base!L361</f>
        <v>75</v>
      </c>
      <c r="N374" s="16"/>
      <c r="O374" s="16"/>
      <c r="P374" s="20">
        <f>Base!H361</f>
        <v>13</v>
      </c>
      <c r="Q374" s="20">
        <f>Base!I361</f>
        <v>38</v>
      </c>
      <c r="R374" s="79" t="s">
        <v>561</v>
      </c>
      <c r="S374" s="79" t="s">
        <v>562</v>
      </c>
      <c r="T374" s="51" t="str">
        <f>Base!M361</f>
        <v xml:space="preserve">Expediente seleccionado bajo el grupo de auditorias para eliminacion </v>
      </c>
      <c r="U374" s="25"/>
      <c r="V374" s="25"/>
    </row>
    <row r="375" spans="1:22" s="77" customFormat="1" ht="30" x14ac:dyDescent="0.25">
      <c r="A375" s="16">
        <v>360</v>
      </c>
      <c r="B375" s="16" t="str">
        <f>Base!C362</f>
        <v>100.2.37</v>
      </c>
      <c r="C375" s="80" t="str">
        <f>Base!A362</f>
        <v xml:space="preserve">Unidad de Acciones Juridicas </v>
      </c>
      <c r="D375" s="48">
        <f>+Base!B362</f>
        <v>882</v>
      </c>
      <c r="E375" s="18" t="str">
        <f>Base!D362</f>
        <v xml:space="preserve">ORDENES DE SERVICIO O TRABAJO </v>
      </c>
      <c r="F375" s="18" t="str">
        <f>Base!E362</f>
        <v>Ordenes de trabajoy compras - No. 0117 - 1998 - estabilizador electrico</v>
      </c>
      <c r="G375" s="19">
        <f>Base!F362</f>
        <v>35572</v>
      </c>
      <c r="H375" s="19">
        <f>Base!G362</f>
        <v>35704</v>
      </c>
      <c r="I375" s="16"/>
      <c r="J375" s="16"/>
      <c r="K375" s="20" t="str">
        <f>Base!J362</f>
        <v>(1/1)</v>
      </c>
      <c r="L375" s="20" t="str">
        <f>Base!K362</f>
        <v>N/A</v>
      </c>
      <c r="M375" s="20">
        <f>Base!L362</f>
        <v>370</v>
      </c>
      <c r="N375" s="16"/>
      <c r="O375" s="16"/>
      <c r="P375" s="20">
        <f>Base!H362</f>
        <v>14</v>
      </c>
      <c r="Q375" s="20">
        <f>Base!I362</f>
        <v>1</v>
      </c>
      <c r="R375" s="79" t="s">
        <v>561</v>
      </c>
      <c r="S375" s="79" t="s">
        <v>562</v>
      </c>
      <c r="T375" s="51" t="str">
        <f>Base!M362</f>
        <v xml:space="preserve">Expediente seleccionado bajo el grupo de auditorias para eliminacion </v>
      </c>
      <c r="U375" s="25"/>
      <c r="V375" s="25"/>
    </row>
    <row r="376" spans="1:22" s="77" customFormat="1" ht="30" x14ac:dyDescent="0.25">
      <c r="A376" s="16">
        <v>361</v>
      </c>
      <c r="B376" s="16" t="str">
        <f>Base!C363</f>
        <v>100.2.37</v>
      </c>
      <c r="C376" s="80" t="str">
        <f>Base!A363</f>
        <v xml:space="preserve">Unidad de Acciones Juridicas </v>
      </c>
      <c r="D376" s="48">
        <f>+Base!B363</f>
        <v>4135</v>
      </c>
      <c r="E376" s="18" t="str">
        <f>Base!D363</f>
        <v xml:space="preserve">ORDENES DE SERVICIO O TRABAJO </v>
      </c>
      <c r="F376" s="18" t="str">
        <f>Base!E363</f>
        <v>Orden de trabajo No. 0384 Jaramillo Arango Maria Cecilia</v>
      </c>
      <c r="G376" s="19">
        <f>Base!F363</f>
        <v>36095</v>
      </c>
      <c r="H376" s="19">
        <f>Base!G363</f>
        <v>36145</v>
      </c>
      <c r="I376" s="16"/>
      <c r="J376" s="16"/>
      <c r="K376" s="20" t="str">
        <f>Base!J363</f>
        <v>(1/1)</v>
      </c>
      <c r="L376" s="20" t="str">
        <f>Base!K363</f>
        <v>N/A</v>
      </c>
      <c r="M376" s="20">
        <f>Base!L363</f>
        <v>33</v>
      </c>
      <c r="N376" s="16"/>
      <c r="O376" s="16"/>
      <c r="P376" s="20">
        <f>Base!H363</f>
        <v>14</v>
      </c>
      <c r="Q376" s="20">
        <f>Base!I363</f>
        <v>2</v>
      </c>
      <c r="R376" s="79" t="s">
        <v>561</v>
      </c>
      <c r="S376" s="79" t="s">
        <v>562</v>
      </c>
      <c r="T376" s="51" t="str">
        <f>Base!M363</f>
        <v xml:space="preserve">Expediente seleccionado bajo el grupo de auditorias para eliminacion </v>
      </c>
      <c r="U376" s="25"/>
      <c r="V376" s="25"/>
    </row>
    <row r="377" spans="1:22" s="77" customFormat="1" ht="30" x14ac:dyDescent="0.25">
      <c r="A377" s="16">
        <v>362</v>
      </c>
      <c r="B377" s="16" t="str">
        <f>Base!C364</f>
        <v>100.2.37</v>
      </c>
      <c r="C377" s="80" t="str">
        <f>Base!A364</f>
        <v xml:space="preserve">Unidad de Acciones Juridicas </v>
      </c>
      <c r="D377" s="48">
        <f>+Base!B364</f>
        <v>5186</v>
      </c>
      <c r="E377" s="18" t="str">
        <f>Base!D364</f>
        <v xml:space="preserve">ORDENES DE SERVICIO O TRABAJO </v>
      </c>
      <c r="F377" s="18" t="str">
        <f>Base!E364</f>
        <v>Ordenes de trabajo vigencia 1999</v>
      </c>
      <c r="G377" s="19">
        <f>Base!F364</f>
        <v>36341</v>
      </c>
      <c r="H377" s="19">
        <f>Base!G364</f>
        <v>36341</v>
      </c>
      <c r="I377" s="16"/>
      <c r="J377" s="16"/>
      <c r="K377" s="20" t="str">
        <f>Base!J364</f>
        <v>(1/1)</v>
      </c>
      <c r="L377" s="20" t="str">
        <f>Base!K364</f>
        <v>N/A</v>
      </c>
      <c r="M377" s="20">
        <f>Base!L364</f>
        <v>20</v>
      </c>
      <c r="N377" s="16"/>
      <c r="O377" s="16"/>
      <c r="P377" s="20">
        <f>Base!H364</f>
        <v>14</v>
      </c>
      <c r="Q377" s="20">
        <f>Base!I364</f>
        <v>3</v>
      </c>
      <c r="R377" s="79" t="s">
        <v>561</v>
      </c>
      <c r="S377" s="79" t="s">
        <v>562</v>
      </c>
      <c r="T377" s="51" t="str">
        <f>Base!M364</f>
        <v xml:space="preserve">Expediente seleccionado bajo el grupo de auditorias para eliminacion </v>
      </c>
      <c r="U377" s="25"/>
      <c r="V377" s="25"/>
    </row>
    <row r="378" spans="1:22" ht="45" x14ac:dyDescent="0.25">
      <c r="A378" s="16">
        <v>363</v>
      </c>
      <c r="B378" s="16" t="str">
        <f>Base!C365</f>
        <v>100.2.39.2</v>
      </c>
      <c r="C378" s="17" t="str">
        <f>Base!A365</f>
        <v>Unidad de Acciones Juridicas</v>
      </c>
      <c r="D378" s="48">
        <f>+Base!B365</f>
        <v>65</v>
      </c>
      <c r="E378" s="18" t="str">
        <f>Base!D365</f>
        <v xml:space="preserve">PLANILLAS DE CONTROL - Planillas de Control de Correspondencia </v>
      </c>
      <c r="F378" s="18" t="str">
        <f>Base!E365</f>
        <v>Planilla de control abril a agosto de 1998</v>
      </c>
      <c r="G378" s="19">
        <f>Base!F365</f>
        <v>35887</v>
      </c>
      <c r="H378" s="19">
        <f>Base!G365</f>
        <v>36031</v>
      </c>
      <c r="I378" s="16"/>
      <c r="J378" s="16"/>
      <c r="K378" s="20" t="str">
        <f>Base!J365</f>
        <v>(1/1)</v>
      </c>
      <c r="L378" s="20" t="str">
        <f>Base!K365</f>
        <v>N/A</v>
      </c>
      <c r="M378" s="20">
        <f>Base!L365</f>
        <v>109</v>
      </c>
      <c r="N378" s="16"/>
      <c r="O378" s="16"/>
      <c r="P378" s="20">
        <f>Base!H365</f>
        <v>14</v>
      </c>
      <c r="Q378" s="20">
        <f>Base!I365</f>
        <v>4</v>
      </c>
      <c r="R378" s="59" t="s">
        <v>561</v>
      </c>
      <c r="S378" s="59" t="s">
        <v>562</v>
      </c>
      <c r="T378" s="51" t="str">
        <f>Base!M365</f>
        <v>Documentacion suelta</v>
      </c>
    </row>
    <row r="379" spans="1:22" ht="45" x14ac:dyDescent="0.25">
      <c r="A379" s="16">
        <v>364</v>
      </c>
      <c r="B379" s="16" t="str">
        <f>Base!C366</f>
        <v>100.2.39.2</v>
      </c>
      <c r="C379" s="17" t="str">
        <f>Base!A366</f>
        <v>Unidad de Acciones Juridicas</v>
      </c>
      <c r="D379" s="48">
        <f>+Base!B366</f>
        <v>66</v>
      </c>
      <c r="E379" s="18" t="str">
        <f>Base!D366</f>
        <v xml:space="preserve">PLANILLAS DE CONTROL - Planillas de Control de Correspondencia </v>
      </c>
      <c r="F379" s="18" t="str">
        <f>Base!E366</f>
        <v>Planilla de control enero a abril de 1998</v>
      </c>
      <c r="G379" s="19">
        <f>Base!F366</f>
        <v>35797</v>
      </c>
      <c r="H379" s="19">
        <f>Base!G366</f>
        <v>35908</v>
      </c>
      <c r="I379" s="16"/>
      <c r="J379" s="16"/>
      <c r="K379" s="20" t="str">
        <f>Base!J366</f>
        <v>(1/1)</v>
      </c>
      <c r="L379" s="20" t="str">
        <f>Base!K366</f>
        <v>N/A</v>
      </c>
      <c r="M379" s="20">
        <f>Base!L366</f>
        <v>173</v>
      </c>
      <c r="N379" s="16"/>
      <c r="O379" s="16"/>
      <c r="P379" s="20">
        <f>Base!H366</f>
        <v>14</v>
      </c>
      <c r="Q379" s="20">
        <f>Base!I366</f>
        <v>5</v>
      </c>
      <c r="R379" s="59" t="s">
        <v>561</v>
      </c>
      <c r="S379" s="59" t="s">
        <v>562</v>
      </c>
      <c r="T379" s="51" t="str">
        <f>Base!M366</f>
        <v>Documentacion suelta</v>
      </c>
    </row>
    <row r="380" spans="1:22" ht="45" x14ac:dyDescent="0.25">
      <c r="A380" s="16">
        <v>365</v>
      </c>
      <c r="B380" s="16" t="str">
        <f>Base!C367</f>
        <v>100.2.39.2</v>
      </c>
      <c r="C380" s="17" t="str">
        <f>Base!A367</f>
        <v>Unidad de Acciones Juridicas</v>
      </c>
      <c r="D380" s="48">
        <f>+Base!B367</f>
        <v>67</v>
      </c>
      <c r="E380" s="18" t="str">
        <f>Base!D367</f>
        <v xml:space="preserve">PLANILLAS DE CONTROL - Planillas de Control de Correspondencia </v>
      </c>
      <c r="F380" s="18" t="str">
        <f>Base!E367</f>
        <v>Planilla de control junio a septiembre de 1998</v>
      </c>
      <c r="G380" s="19">
        <f>Base!F367</f>
        <v>35970</v>
      </c>
      <c r="H380" s="19">
        <f>Base!G367</f>
        <v>36067</v>
      </c>
      <c r="I380" s="16"/>
      <c r="J380" s="16"/>
      <c r="K380" s="20" t="str">
        <f>Base!J367</f>
        <v>(1/1)</v>
      </c>
      <c r="L380" s="20" t="str">
        <f>Base!K367</f>
        <v>N/A</v>
      </c>
      <c r="M380" s="20">
        <f>Base!L367</f>
        <v>84</v>
      </c>
      <c r="N380" s="16"/>
      <c r="O380" s="16"/>
      <c r="P380" s="20">
        <f>Base!H367</f>
        <v>14</v>
      </c>
      <c r="Q380" s="20">
        <f>Base!I367</f>
        <v>6</v>
      </c>
      <c r="R380" s="59" t="s">
        <v>561</v>
      </c>
      <c r="S380" s="59" t="s">
        <v>562</v>
      </c>
      <c r="T380" s="51" t="str">
        <f>Base!M367</f>
        <v>Documentacion suelta</v>
      </c>
    </row>
    <row r="381" spans="1:22" ht="45" x14ac:dyDescent="0.25">
      <c r="A381" s="16">
        <v>366</v>
      </c>
      <c r="B381" s="16" t="str">
        <f>Base!C368</f>
        <v>100.2.39.2</v>
      </c>
      <c r="C381" s="17" t="str">
        <f>Base!A368</f>
        <v>Unidad de Acciones Juridicas</v>
      </c>
      <c r="D381" s="48">
        <f>+Base!B368</f>
        <v>68</v>
      </c>
      <c r="E381" s="18" t="str">
        <f>Base!D368</f>
        <v xml:space="preserve">PLANILLAS DE CONTROL - Planillas de Control de Correspondencia </v>
      </c>
      <c r="F381" s="18" t="str">
        <f>Base!E368</f>
        <v xml:space="preserve">Planilla de control de 1997 a 1998 </v>
      </c>
      <c r="G381" s="19">
        <f>Base!F368</f>
        <v>35717</v>
      </c>
      <c r="H381" s="19">
        <f>Base!G368</f>
        <v>35906</v>
      </c>
      <c r="I381" s="16"/>
      <c r="J381" s="16"/>
      <c r="K381" s="20" t="str">
        <f>Base!J368</f>
        <v>(1/1)</v>
      </c>
      <c r="L381" s="20" t="str">
        <f>Base!K368</f>
        <v>N/A</v>
      </c>
      <c r="M381" s="20">
        <f>Base!L368</f>
        <v>127</v>
      </c>
      <c r="N381" s="16"/>
      <c r="O381" s="16"/>
      <c r="P381" s="20">
        <f>Base!H368</f>
        <v>14</v>
      </c>
      <c r="Q381" s="20">
        <f>Base!I368</f>
        <v>7</v>
      </c>
      <c r="R381" s="59" t="s">
        <v>561</v>
      </c>
      <c r="S381" s="59" t="s">
        <v>562</v>
      </c>
      <c r="T381" s="51" t="str">
        <f>Base!M368</f>
        <v>Documentacion suelta</v>
      </c>
    </row>
    <row r="382" spans="1:22" ht="45" x14ac:dyDescent="0.25">
      <c r="A382" s="16">
        <v>367</v>
      </c>
      <c r="B382" s="16" t="str">
        <f>Base!C369</f>
        <v>100.2.39.2</v>
      </c>
      <c r="C382" s="17" t="str">
        <f>Base!A369</f>
        <v>Unidad de Acciones Juridicas</v>
      </c>
      <c r="D382" s="48">
        <f>+Base!B369</f>
        <v>70</v>
      </c>
      <c r="E382" s="18" t="str">
        <f>Base!D369</f>
        <v xml:space="preserve">PLANILLAS DE CONTROL - Planillas de Control de Correspondencia </v>
      </c>
      <c r="F382" s="18" t="str">
        <f>Base!E369</f>
        <v xml:space="preserve">Planilla de control de 1997 </v>
      </c>
      <c r="G382" s="19">
        <f>Base!F369</f>
        <v>35612</v>
      </c>
      <c r="H382" s="19">
        <f>Base!G369</f>
        <v>35699</v>
      </c>
      <c r="I382" s="16"/>
      <c r="J382" s="16"/>
      <c r="K382" s="20" t="str">
        <f>Base!J369</f>
        <v>(1/1)</v>
      </c>
      <c r="L382" s="20" t="str">
        <f>Base!K369</f>
        <v>N/A</v>
      </c>
      <c r="M382" s="20">
        <f>Base!L369</f>
        <v>174</v>
      </c>
      <c r="N382" s="16"/>
      <c r="O382" s="16"/>
      <c r="P382" s="20">
        <f>Base!H369</f>
        <v>14</v>
      </c>
      <c r="Q382" s="20">
        <f>Base!I369</f>
        <v>8</v>
      </c>
      <c r="R382" s="59" t="s">
        <v>561</v>
      </c>
      <c r="S382" s="59" t="s">
        <v>562</v>
      </c>
      <c r="T382" s="51" t="str">
        <f>Base!M369</f>
        <v>Documentacion suelta</v>
      </c>
    </row>
    <row r="383" spans="1:22" ht="45" x14ac:dyDescent="0.25">
      <c r="A383" s="16">
        <v>368</v>
      </c>
      <c r="B383" s="16" t="str">
        <f>Base!C370</f>
        <v>100.2.39.2</v>
      </c>
      <c r="C383" s="17" t="str">
        <f>Base!A370</f>
        <v>Unidad de Acciones Juridicas</v>
      </c>
      <c r="D383" s="48">
        <f>+Base!B370</f>
        <v>72</v>
      </c>
      <c r="E383" s="18" t="str">
        <f>Base!D370</f>
        <v xml:space="preserve">PLANILLAS DE CONTROL - Planillas de Control de Correspondencia </v>
      </c>
      <c r="F383" s="18" t="str">
        <f>Base!E370</f>
        <v xml:space="preserve">Planilla de control de 1997 </v>
      </c>
      <c r="G383" s="19">
        <f>Base!F370</f>
        <v>35437</v>
      </c>
      <c r="H383" s="19">
        <f>Base!G370</f>
        <v>35510</v>
      </c>
      <c r="I383" s="16"/>
      <c r="J383" s="16"/>
      <c r="K383" s="20" t="str">
        <f>Base!J370</f>
        <v>(1/1)</v>
      </c>
      <c r="L383" s="20" t="str">
        <f>Base!K370</f>
        <v>N/A</v>
      </c>
      <c r="M383" s="20">
        <f>Base!L370</f>
        <v>276</v>
      </c>
      <c r="N383" s="16"/>
      <c r="O383" s="16"/>
      <c r="P383" s="20">
        <f>Base!H370</f>
        <v>14</v>
      </c>
      <c r="Q383" s="20">
        <f>Base!I370</f>
        <v>9</v>
      </c>
      <c r="R383" s="59" t="s">
        <v>561</v>
      </c>
      <c r="S383" s="59" t="s">
        <v>562</v>
      </c>
      <c r="T383" s="51" t="str">
        <f>Base!M370</f>
        <v>Documentacion suelta</v>
      </c>
    </row>
    <row r="384" spans="1:22" ht="45" x14ac:dyDescent="0.25">
      <c r="A384" s="16">
        <v>369</v>
      </c>
      <c r="B384" s="16" t="str">
        <f>Base!C371</f>
        <v>100.2.39.2</v>
      </c>
      <c r="C384" s="17" t="str">
        <f>Base!A371</f>
        <v>Unidad de Acciones Juridicas</v>
      </c>
      <c r="D384" s="48">
        <f>+Base!B371</f>
        <v>73</v>
      </c>
      <c r="E384" s="18" t="str">
        <f>Base!D371</f>
        <v xml:space="preserve">PLANILLAS DE CONTROL - Planillas de Control de Correspondencia </v>
      </c>
      <c r="F384" s="18" t="str">
        <f>Base!E371</f>
        <v>Planilla de control de 1996</v>
      </c>
      <c r="G384" s="19">
        <f>Base!F371</f>
        <v>35339</v>
      </c>
      <c r="H384" s="19">
        <f>Base!G371</f>
        <v>35415</v>
      </c>
      <c r="I384" s="16"/>
      <c r="J384" s="16"/>
      <c r="K384" s="20" t="str">
        <f>Base!J371</f>
        <v>(1/1)</v>
      </c>
      <c r="L384" s="20" t="str">
        <f>Base!K371</f>
        <v>N/A</v>
      </c>
      <c r="M384" s="20">
        <f>Base!L371</f>
        <v>208</v>
      </c>
      <c r="N384" s="16"/>
      <c r="O384" s="16"/>
      <c r="P384" s="20">
        <f>Base!H371</f>
        <v>14</v>
      </c>
      <c r="Q384" s="20">
        <f>Base!I371</f>
        <v>10</v>
      </c>
      <c r="R384" s="59" t="s">
        <v>561</v>
      </c>
      <c r="S384" s="59" t="s">
        <v>562</v>
      </c>
      <c r="T384" s="51" t="str">
        <f>Base!M371</f>
        <v>Documentacion suelta</v>
      </c>
    </row>
    <row r="385" spans="1:20" ht="45" x14ac:dyDescent="0.25">
      <c r="A385" s="16">
        <v>370</v>
      </c>
      <c r="B385" s="16" t="str">
        <f>Base!C372</f>
        <v>100.2.39.2</v>
      </c>
      <c r="C385" s="17" t="str">
        <f>Base!A372</f>
        <v>Unidad de Acciones Juridicas</v>
      </c>
      <c r="D385" s="48">
        <f>+Base!B372</f>
        <v>74</v>
      </c>
      <c r="E385" s="18" t="str">
        <f>Base!D372</f>
        <v xml:space="preserve">PLANILLAS DE CONTROL - Planillas de Control de Correspondencia </v>
      </c>
      <c r="F385" s="18" t="str">
        <f>Base!E372</f>
        <v>Planilla de control de 1996</v>
      </c>
      <c r="G385" s="19">
        <f>Base!F372</f>
        <v>35248</v>
      </c>
      <c r="H385" s="19">
        <f>Base!G372</f>
        <v>35338</v>
      </c>
      <c r="I385" s="16"/>
      <c r="J385" s="16"/>
      <c r="K385" s="20" t="str">
        <f>Base!J372</f>
        <v>(1/1)</v>
      </c>
      <c r="L385" s="20" t="str">
        <f>Base!K372</f>
        <v>N/A</v>
      </c>
      <c r="M385" s="20">
        <f>Base!L372</f>
        <v>214</v>
      </c>
      <c r="N385" s="16"/>
      <c r="O385" s="16"/>
      <c r="P385" s="20">
        <f>Base!H372</f>
        <v>14</v>
      </c>
      <c r="Q385" s="20">
        <f>Base!I372</f>
        <v>11</v>
      </c>
      <c r="R385" s="59" t="s">
        <v>561</v>
      </c>
      <c r="S385" s="59" t="s">
        <v>562</v>
      </c>
      <c r="T385" s="51" t="str">
        <f>Base!M372</f>
        <v>Documentacion suelta</v>
      </c>
    </row>
    <row r="386" spans="1:20" ht="45" x14ac:dyDescent="0.25">
      <c r="A386" s="16">
        <v>371</v>
      </c>
      <c r="B386" s="16" t="str">
        <f>Base!C373</f>
        <v>100.2.39.2</v>
      </c>
      <c r="C386" s="17" t="str">
        <f>Base!A373</f>
        <v>Unidad de Acciones Juridicas</v>
      </c>
      <c r="D386" s="48">
        <f>+Base!B373</f>
        <v>549</v>
      </c>
      <c r="E386" s="18" t="str">
        <f>Base!D373</f>
        <v xml:space="preserve">PLANILLAS DE CONTROL - Planillas de Control de Correspondencia </v>
      </c>
      <c r="F386" s="18" t="str">
        <f>Base!E373</f>
        <v xml:space="preserve">Planilla de control de correspondencia </v>
      </c>
      <c r="G386" s="19">
        <f>Base!F373</f>
        <v>33981</v>
      </c>
      <c r="H386" s="19">
        <f>Base!G373</f>
        <v>34072</v>
      </c>
      <c r="I386" s="16"/>
      <c r="J386" s="16"/>
      <c r="K386" s="20" t="str">
        <f>Base!J373</f>
        <v>(1/1)</v>
      </c>
      <c r="L386" s="20" t="str">
        <f>Base!K373</f>
        <v>N/A</v>
      </c>
      <c r="M386" s="20">
        <f>Base!L373</f>
        <v>215</v>
      </c>
      <c r="N386" s="16"/>
      <c r="O386" s="16"/>
      <c r="P386" s="20">
        <f>Base!H373</f>
        <v>14</v>
      </c>
      <c r="Q386" s="20">
        <f>Base!I373</f>
        <v>12</v>
      </c>
      <c r="R386" s="59" t="s">
        <v>561</v>
      </c>
      <c r="S386" s="59" t="s">
        <v>562</v>
      </c>
      <c r="T386" s="51" t="str">
        <f>Base!M373</f>
        <v>Documentacion suelta</v>
      </c>
    </row>
    <row r="387" spans="1:20" ht="45" x14ac:dyDescent="0.25">
      <c r="A387" s="16">
        <v>372</v>
      </c>
      <c r="B387" s="16" t="str">
        <f>Base!C374</f>
        <v>100.2.39.2</v>
      </c>
      <c r="C387" s="17" t="str">
        <f>Base!A374</f>
        <v>Unidad de Acciones Juridicas</v>
      </c>
      <c r="D387" s="48">
        <f>+Base!B374</f>
        <v>75</v>
      </c>
      <c r="E387" s="18" t="str">
        <f>Base!D374</f>
        <v xml:space="preserve">PLANILLAS DE CONTROL - Planillas de Control de Correspondencia </v>
      </c>
      <c r="F387" s="18" t="str">
        <f>Base!E374</f>
        <v>Planilla de control de 1996</v>
      </c>
      <c r="G387" s="19">
        <f>Base!F374</f>
        <v>35163</v>
      </c>
      <c r="H387" s="19">
        <f>Base!G374</f>
        <v>35243</v>
      </c>
      <c r="I387" s="16"/>
      <c r="J387" s="16"/>
      <c r="K387" s="20" t="str">
        <f>Base!J374</f>
        <v>(1/1)</v>
      </c>
      <c r="L387" s="20" t="str">
        <f>Base!K374</f>
        <v>N/A</v>
      </c>
      <c r="M387" s="20">
        <f>Base!L374</f>
        <v>233</v>
      </c>
      <c r="N387" s="16"/>
      <c r="O387" s="16"/>
      <c r="P387" s="20">
        <f>Base!H374</f>
        <v>14</v>
      </c>
      <c r="Q387" s="20">
        <f>Base!I374</f>
        <v>13</v>
      </c>
      <c r="R387" s="59" t="s">
        <v>561</v>
      </c>
      <c r="S387" s="59" t="s">
        <v>562</v>
      </c>
      <c r="T387" s="51" t="str">
        <f>Base!M374</f>
        <v>Documentacion suelta</v>
      </c>
    </row>
    <row r="388" spans="1:20" ht="45" x14ac:dyDescent="0.25">
      <c r="A388" s="16">
        <v>373</v>
      </c>
      <c r="B388" s="16" t="str">
        <f>Base!C375</f>
        <v>100.2.39.2</v>
      </c>
      <c r="C388" s="17" t="str">
        <f>Base!A375</f>
        <v>Unidad de Acciones Juridicas</v>
      </c>
      <c r="D388" s="48">
        <f>+Base!B375</f>
        <v>76</v>
      </c>
      <c r="E388" s="18" t="str">
        <f>Base!D375</f>
        <v xml:space="preserve">PLANILLAS DE CONTROL - Planillas de Control de Correspondencia </v>
      </c>
      <c r="F388" s="18" t="str">
        <f>Base!E375</f>
        <v>Planilla de control de 1996</v>
      </c>
      <c r="G388" s="19">
        <f>Base!F375</f>
        <v>35081</v>
      </c>
      <c r="H388" s="19">
        <f>Base!G375</f>
        <v>35151</v>
      </c>
      <c r="I388" s="16"/>
      <c r="J388" s="16"/>
      <c r="K388" s="20" t="str">
        <f>Base!J375</f>
        <v>(1/1)</v>
      </c>
      <c r="L388" s="20" t="str">
        <f>Base!K375</f>
        <v>N/A</v>
      </c>
      <c r="M388" s="20">
        <f>Base!L375</f>
        <v>200</v>
      </c>
      <c r="N388" s="16"/>
      <c r="O388" s="16"/>
      <c r="P388" s="20">
        <f>Base!H375</f>
        <v>14</v>
      </c>
      <c r="Q388" s="20">
        <f>Base!I375</f>
        <v>14</v>
      </c>
      <c r="R388" s="59" t="s">
        <v>561</v>
      </c>
      <c r="S388" s="59" t="s">
        <v>562</v>
      </c>
      <c r="T388" s="51" t="str">
        <f>Base!M375</f>
        <v>Documentacion suelta</v>
      </c>
    </row>
    <row r="389" spans="1:20" ht="45" x14ac:dyDescent="0.25">
      <c r="A389" s="16">
        <v>374</v>
      </c>
      <c r="B389" s="16" t="str">
        <f>Base!C376</f>
        <v>100.2.39.2</v>
      </c>
      <c r="C389" s="17" t="str">
        <f>Base!A376</f>
        <v>Unidad de Acciones Juridicas</v>
      </c>
      <c r="D389" s="48">
        <f>+Base!B376</f>
        <v>69</v>
      </c>
      <c r="E389" s="18" t="str">
        <f>Base!D376</f>
        <v xml:space="preserve">PLANILLAS DE CONTROL - Planillas de Control de Correspondencia </v>
      </c>
      <c r="F389" s="18" t="str">
        <f>Base!E376</f>
        <v>Planilla de control de 1997</v>
      </c>
      <c r="G389" s="19">
        <f>Base!F376</f>
        <v>35437</v>
      </c>
      <c r="H389" s="19">
        <f>Base!G376</f>
        <v>35136</v>
      </c>
      <c r="I389" s="16"/>
      <c r="J389" s="16"/>
      <c r="K389" s="20" t="str">
        <f>Base!J376</f>
        <v>(1/1)</v>
      </c>
      <c r="L389" s="20" t="str">
        <f>Base!K376</f>
        <v>N/A</v>
      </c>
      <c r="M389" s="20">
        <f>Base!L376</f>
        <v>51</v>
      </c>
      <c r="N389" s="16"/>
      <c r="O389" s="16"/>
      <c r="P389" s="20">
        <f>Base!H376</f>
        <v>14</v>
      </c>
      <c r="Q389" s="20">
        <f>Base!I376</f>
        <v>15</v>
      </c>
      <c r="R389" s="59" t="s">
        <v>561</v>
      </c>
      <c r="S389" s="59" t="s">
        <v>562</v>
      </c>
      <c r="T389" s="51" t="str">
        <f>Base!M376</f>
        <v>Documentacion suelta</v>
      </c>
    </row>
    <row r="390" spans="1:20" ht="45" x14ac:dyDescent="0.25">
      <c r="A390" s="16">
        <v>375</v>
      </c>
      <c r="B390" s="16" t="str">
        <f>Base!C377</f>
        <v>100.2.39.2</v>
      </c>
      <c r="C390" s="17" t="str">
        <f>Base!A377</f>
        <v>Unidad de Acciones Juridicas</v>
      </c>
      <c r="D390" s="48">
        <f>+Base!B377</f>
        <v>77</v>
      </c>
      <c r="E390" s="18" t="str">
        <f>Base!D377</f>
        <v xml:space="preserve">PLANILLAS DE CONTROL - Planillas de Control de Correspondencia </v>
      </c>
      <c r="F390" s="18" t="str">
        <f>Base!E377</f>
        <v>Planilla de control de 1995</v>
      </c>
      <c r="G390" s="19">
        <f>Base!F377</f>
        <v>34758</v>
      </c>
      <c r="H390" s="19">
        <f>Base!G377</f>
        <v>34910</v>
      </c>
      <c r="I390" s="16"/>
      <c r="J390" s="16"/>
      <c r="K390" s="20" t="str">
        <f>Base!J377</f>
        <v>(1/1)</v>
      </c>
      <c r="L390" s="20" t="str">
        <f>Base!K377</f>
        <v>N/A</v>
      </c>
      <c r="M390" s="20">
        <f>Base!L377</f>
        <v>373</v>
      </c>
      <c r="N390" s="16"/>
      <c r="O390" s="16"/>
      <c r="P390" s="20">
        <f>Base!H377</f>
        <v>14</v>
      </c>
      <c r="Q390" s="20">
        <f>Base!I377</f>
        <v>16</v>
      </c>
      <c r="R390" s="59" t="s">
        <v>561</v>
      </c>
      <c r="S390" s="59" t="s">
        <v>562</v>
      </c>
      <c r="T390" s="51" t="str">
        <f>Base!M377</f>
        <v>Documentacion suelta</v>
      </c>
    </row>
    <row r="391" spans="1:20" ht="30" x14ac:dyDescent="0.25">
      <c r="A391" s="16">
        <v>376</v>
      </c>
      <c r="B391" s="16" t="str">
        <f>Base!C378</f>
        <v>100.2.44</v>
      </c>
      <c r="C391" s="17" t="str">
        <f>Base!A378</f>
        <v>Unidad de Acciones Juridicas</v>
      </c>
      <c r="D391" s="48" t="str">
        <f>+Base!B378</f>
        <v>Sin stiker</v>
      </c>
      <c r="E391" s="18" t="str">
        <f>Base!D378</f>
        <v xml:space="preserve">PROCESOS DISCIPLINARIOS </v>
      </c>
      <c r="F391" s="18" t="str">
        <f>Base!E378</f>
        <v>Expediente No. 106 Luz Astrid Hernandez</v>
      </c>
      <c r="G391" s="19">
        <f>Base!F378</f>
        <v>34592</v>
      </c>
      <c r="H391" s="19">
        <f>Base!G378</f>
        <v>34592</v>
      </c>
      <c r="I391" s="16"/>
      <c r="J391" s="16"/>
      <c r="K391" s="20" t="str">
        <f>Base!J378</f>
        <v>(1/1)</v>
      </c>
      <c r="L391" s="20" t="str">
        <f>Base!K378</f>
        <v>N/A</v>
      </c>
      <c r="M391" s="20">
        <f>Base!L378</f>
        <v>20</v>
      </c>
      <c r="N391" s="16"/>
      <c r="O391" s="16"/>
      <c r="P391" s="20">
        <f>Base!H378</f>
        <v>15</v>
      </c>
      <c r="Q391" s="20">
        <f>Base!I378</f>
        <v>1</v>
      </c>
      <c r="R391" s="59" t="s">
        <v>561</v>
      </c>
      <c r="S391" s="59" t="s">
        <v>562</v>
      </c>
      <c r="T391" s="51" t="str">
        <f>Base!M378</f>
        <v>N/A</v>
      </c>
    </row>
    <row r="392" spans="1:20" ht="30" x14ac:dyDescent="0.25">
      <c r="A392" s="16">
        <v>377</v>
      </c>
      <c r="B392" s="16" t="str">
        <f>Base!C379</f>
        <v>100.2.44</v>
      </c>
      <c r="C392" s="17" t="str">
        <f>Base!A379</f>
        <v>Unidad de Acciones Juridicas</v>
      </c>
      <c r="D392" s="48" t="str">
        <f>+Base!B379</f>
        <v>Sin stiker</v>
      </c>
      <c r="E392" s="18" t="str">
        <f>Base!D379</f>
        <v xml:space="preserve">PROCESOS DISCIPLINARIOS </v>
      </c>
      <c r="F392" s="18" t="str">
        <f>Base!E379</f>
        <v xml:space="preserve">Expediente No. 115 Hugo Enrique Vega </v>
      </c>
      <c r="G392" s="19">
        <f>Base!F379</f>
        <v>34990</v>
      </c>
      <c r="H392" s="19">
        <f>Base!G379</f>
        <v>34990</v>
      </c>
      <c r="I392" s="16"/>
      <c r="J392" s="16"/>
      <c r="K392" s="20" t="str">
        <f>Base!J379</f>
        <v>(1/1)</v>
      </c>
      <c r="L392" s="20" t="str">
        <f>Base!K379</f>
        <v>N/A</v>
      </c>
      <c r="M392" s="20">
        <f>Base!L379</f>
        <v>21</v>
      </c>
      <c r="N392" s="16"/>
      <c r="O392" s="16"/>
      <c r="P392" s="20">
        <f>Base!H379</f>
        <v>15</v>
      </c>
      <c r="Q392" s="20">
        <f>Base!I379</f>
        <v>2</v>
      </c>
      <c r="R392" s="59" t="s">
        <v>561</v>
      </c>
      <c r="S392" s="59" t="s">
        <v>562</v>
      </c>
      <c r="T392" s="51" t="str">
        <f>Base!M379</f>
        <v>N/A</v>
      </c>
    </row>
    <row r="393" spans="1:20" ht="30" x14ac:dyDescent="0.25">
      <c r="A393" s="16">
        <v>378</v>
      </c>
      <c r="B393" s="16" t="str">
        <f>Base!C380</f>
        <v>100.2.44</v>
      </c>
      <c r="C393" s="17" t="str">
        <f>Base!A380</f>
        <v>Unidad de Acciones Juridicas</v>
      </c>
      <c r="D393" s="48" t="str">
        <f>+Base!B380</f>
        <v>Sin stiker</v>
      </c>
      <c r="E393" s="18" t="str">
        <f>Base!D380</f>
        <v xml:space="preserve">PROCESOS DISCIPLINARIOS </v>
      </c>
      <c r="F393" s="18" t="str">
        <f>Base!E380</f>
        <v xml:space="preserve">Expediente No. 105 Rafael Eduardo Martinez </v>
      </c>
      <c r="G393" s="19">
        <f>Base!F380</f>
        <v>34592</v>
      </c>
      <c r="H393" s="19">
        <f>Base!G380</f>
        <v>34592</v>
      </c>
      <c r="I393" s="16"/>
      <c r="J393" s="16"/>
      <c r="K393" s="20" t="str">
        <f>Base!J380</f>
        <v>(1/1)</v>
      </c>
      <c r="L393" s="20" t="str">
        <f>Base!K380</f>
        <v>N/A</v>
      </c>
      <c r="M393" s="20">
        <f>Base!L380</f>
        <v>21</v>
      </c>
      <c r="N393" s="16"/>
      <c r="O393" s="16"/>
      <c r="P393" s="20">
        <f>Base!H380</f>
        <v>15</v>
      </c>
      <c r="Q393" s="20">
        <f>Base!I380</f>
        <v>3</v>
      </c>
      <c r="R393" s="59" t="s">
        <v>561</v>
      </c>
      <c r="S393" s="59" t="s">
        <v>562</v>
      </c>
      <c r="T393" s="51" t="str">
        <f>Base!M380</f>
        <v>N/A</v>
      </c>
    </row>
    <row r="394" spans="1:20" ht="30" x14ac:dyDescent="0.25">
      <c r="A394" s="16">
        <v>379</v>
      </c>
      <c r="B394" s="16" t="str">
        <f>Base!C381</f>
        <v>100.2.44</v>
      </c>
      <c r="C394" s="17" t="str">
        <f>Base!A381</f>
        <v>Unidad de Acciones Juridicas</v>
      </c>
      <c r="D394" s="48" t="str">
        <f>+Base!B381</f>
        <v>Sin stiker</v>
      </c>
      <c r="E394" s="18" t="str">
        <f>Base!D381</f>
        <v xml:space="preserve">PROCESOS DISCIPLINARIOS </v>
      </c>
      <c r="F394" s="18" t="str">
        <f>Base!E381</f>
        <v>Expediente No. 104 Miriam Guerrero Niño</v>
      </c>
      <c r="G394" s="19">
        <f>Base!F381</f>
        <v>34592</v>
      </c>
      <c r="H394" s="19">
        <f>Base!G381</f>
        <v>34592</v>
      </c>
      <c r="I394" s="16"/>
      <c r="J394" s="16"/>
      <c r="K394" s="20" t="str">
        <f>Base!J381</f>
        <v>(1/1)</v>
      </c>
      <c r="L394" s="20" t="str">
        <f>Base!K381</f>
        <v>N/A</v>
      </c>
      <c r="M394" s="20">
        <f>Base!L381</f>
        <v>18</v>
      </c>
      <c r="N394" s="16"/>
      <c r="O394" s="16"/>
      <c r="P394" s="20">
        <f>Base!H381</f>
        <v>15</v>
      </c>
      <c r="Q394" s="20">
        <f>Base!I381</f>
        <v>4</v>
      </c>
      <c r="R394" s="59" t="s">
        <v>561</v>
      </c>
      <c r="S394" s="59" t="s">
        <v>562</v>
      </c>
      <c r="T394" s="51" t="str">
        <f>Base!M381</f>
        <v>N/A</v>
      </c>
    </row>
    <row r="395" spans="1:20" ht="30" x14ac:dyDescent="0.25">
      <c r="A395" s="16">
        <v>380</v>
      </c>
      <c r="B395" s="16" t="str">
        <f>Base!C382</f>
        <v>100.2.44</v>
      </c>
      <c r="C395" s="17" t="str">
        <f>Base!A382</f>
        <v>Unidad de Acciones Juridicas</v>
      </c>
      <c r="D395" s="48" t="str">
        <f>+Base!B382</f>
        <v>Sin stiker</v>
      </c>
      <c r="E395" s="18" t="str">
        <f>Base!D382</f>
        <v xml:space="preserve">PROCESOS DISCIPLINARIOS </v>
      </c>
      <c r="F395" s="18" t="str">
        <f>Base!E382</f>
        <v xml:space="preserve">Expediente No. 99 Jorge William Prieto </v>
      </c>
      <c r="G395" s="19">
        <f>Base!F382</f>
        <v>34592</v>
      </c>
      <c r="H395" s="19">
        <f>Base!G382</f>
        <v>35153</v>
      </c>
      <c r="I395" s="16"/>
      <c r="J395" s="16"/>
      <c r="K395" s="20" t="str">
        <f>Base!J382</f>
        <v>(1/1)</v>
      </c>
      <c r="L395" s="20" t="str">
        <f>Base!K382</f>
        <v>N/A</v>
      </c>
      <c r="M395" s="20">
        <f>Base!L382</f>
        <v>28</v>
      </c>
      <c r="N395" s="16"/>
      <c r="O395" s="16"/>
      <c r="P395" s="20">
        <f>Base!H382</f>
        <v>15</v>
      </c>
      <c r="Q395" s="20">
        <f>Base!I382</f>
        <v>5</v>
      </c>
      <c r="R395" s="59" t="s">
        <v>561</v>
      </c>
      <c r="S395" s="59" t="s">
        <v>562</v>
      </c>
      <c r="T395" s="51" t="str">
        <f>Base!M382</f>
        <v>N/A</v>
      </c>
    </row>
    <row r="396" spans="1:20" ht="30" x14ac:dyDescent="0.25">
      <c r="A396" s="16">
        <v>381</v>
      </c>
      <c r="B396" s="16" t="str">
        <f>Base!C383</f>
        <v>100.2.44</v>
      </c>
      <c r="C396" s="17" t="str">
        <f>Base!A383</f>
        <v>Unidad de Acciones Juridicas</v>
      </c>
      <c r="D396" s="48" t="str">
        <f>+Base!B383</f>
        <v>Sin stiker</v>
      </c>
      <c r="E396" s="18" t="str">
        <f>Base!D383</f>
        <v xml:space="preserve">PROCESOS DISCIPLINARIOS </v>
      </c>
      <c r="F396" s="18" t="str">
        <f>Base!E383</f>
        <v xml:space="preserve">Expediente No. 107 Julio Hernan Suarez </v>
      </c>
      <c r="G396" s="19">
        <f>Base!F383</f>
        <v>34592</v>
      </c>
      <c r="H396" s="19">
        <f>Base!G383</f>
        <v>35153</v>
      </c>
      <c r="I396" s="16"/>
      <c r="J396" s="16"/>
      <c r="K396" s="20" t="str">
        <f>Base!J383</f>
        <v>(1/1)</v>
      </c>
      <c r="L396" s="20" t="str">
        <f>Base!K383</f>
        <v>N/A</v>
      </c>
      <c r="M396" s="20">
        <f>Base!L383</f>
        <v>22</v>
      </c>
      <c r="N396" s="16"/>
      <c r="O396" s="16"/>
      <c r="P396" s="20">
        <f>Base!H383</f>
        <v>15</v>
      </c>
      <c r="Q396" s="20">
        <f>Base!I383</f>
        <v>6</v>
      </c>
      <c r="R396" s="59" t="s">
        <v>561</v>
      </c>
      <c r="S396" s="59" t="s">
        <v>562</v>
      </c>
      <c r="T396" s="51" t="str">
        <f>Base!M383</f>
        <v>N/A</v>
      </c>
    </row>
    <row r="397" spans="1:20" ht="30" x14ac:dyDescent="0.25">
      <c r="A397" s="16">
        <v>382</v>
      </c>
      <c r="B397" s="16" t="str">
        <f>Base!C384</f>
        <v>100.2.44</v>
      </c>
      <c r="C397" s="17" t="str">
        <f>Base!A384</f>
        <v>Unidad de Acciones Juridicas</v>
      </c>
      <c r="D397" s="48" t="str">
        <f>+Base!B384</f>
        <v>Sin stiker</v>
      </c>
      <c r="E397" s="18" t="str">
        <f>Base!D384</f>
        <v xml:space="preserve">PROCESOS DISCIPLINARIOS </v>
      </c>
      <c r="F397" s="18" t="str">
        <f>Base!E384</f>
        <v xml:space="preserve">Expediente No. 111 Aida Mayuray Grinaldos </v>
      </c>
      <c r="G397" s="19">
        <f>Base!F384</f>
        <v>35002</v>
      </c>
      <c r="H397" s="19">
        <f>Base!G384</f>
        <v>35153</v>
      </c>
      <c r="I397" s="16"/>
      <c r="J397" s="16"/>
      <c r="K397" s="20" t="str">
        <f>Base!J384</f>
        <v>(1/1)</v>
      </c>
      <c r="L397" s="20" t="str">
        <f>Base!K384</f>
        <v>N/A</v>
      </c>
      <c r="M397" s="20">
        <f>Base!L384</f>
        <v>24</v>
      </c>
      <c r="N397" s="16"/>
      <c r="O397" s="16"/>
      <c r="P397" s="20">
        <f>Base!H384</f>
        <v>15</v>
      </c>
      <c r="Q397" s="20">
        <f>Base!I384</f>
        <v>7</v>
      </c>
      <c r="R397" s="59" t="s">
        <v>561</v>
      </c>
      <c r="S397" s="59" t="s">
        <v>562</v>
      </c>
      <c r="T397" s="51" t="str">
        <f>Base!M384</f>
        <v>N/A</v>
      </c>
    </row>
    <row r="398" spans="1:20" ht="30" x14ac:dyDescent="0.25">
      <c r="A398" s="16">
        <v>383</v>
      </c>
      <c r="B398" s="16" t="str">
        <f>Base!C385</f>
        <v>100.2.44</v>
      </c>
      <c r="C398" s="17" t="str">
        <f>Base!A385</f>
        <v>Unidad de Acciones Juridicas</v>
      </c>
      <c r="D398" s="48" t="str">
        <f>+Base!B385</f>
        <v>Sin stiker</v>
      </c>
      <c r="E398" s="18" t="str">
        <f>Base!D385</f>
        <v xml:space="preserve">PROCESOS DISCIPLINARIOS </v>
      </c>
      <c r="F398" s="18" t="str">
        <f>Base!E385</f>
        <v xml:space="preserve">Expediente No. 108 Gloria Rojas </v>
      </c>
      <c r="G398" s="19">
        <f>Base!F385</f>
        <v>35002</v>
      </c>
      <c r="H398" s="19">
        <f>Base!G385</f>
        <v>35153</v>
      </c>
      <c r="I398" s="16"/>
      <c r="J398" s="16"/>
      <c r="K398" s="20" t="str">
        <f>Base!J385</f>
        <v>(1/1)</v>
      </c>
      <c r="L398" s="20" t="str">
        <f>Base!K385</f>
        <v>N/A</v>
      </c>
      <c r="M398" s="20">
        <f>Base!L385</f>
        <v>21</v>
      </c>
      <c r="N398" s="16"/>
      <c r="O398" s="16"/>
      <c r="P398" s="20">
        <f>Base!H385</f>
        <v>15</v>
      </c>
      <c r="Q398" s="20">
        <f>Base!I385</f>
        <v>8</v>
      </c>
      <c r="R398" s="59" t="s">
        <v>561</v>
      </c>
      <c r="S398" s="59" t="s">
        <v>562</v>
      </c>
      <c r="T398" s="51" t="str">
        <f>Base!M385</f>
        <v>N/A</v>
      </c>
    </row>
    <row r="399" spans="1:20" ht="30" x14ac:dyDescent="0.25">
      <c r="A399" s="16">
        <v>384</v>
      </c>
      <c r="B399" s="16" t="str">
        <f>Base!C386</f>
        <v>100.2.44</v>
      </c>
      <c r="C399" s="17" t="str">
        <f>Base!A386</f>
        <v>Unidad de Acciones Juridicas</v>
      </c>
      <c r="D399" s="48" t="str">
        <f>+Base!B386</f>
        <v>Sin stiker</v>
      </c>
      <c r="E399" s="18" t="str">
        <f>Base!D386</f>
        <v xml:space="preserve">PROCESOS DISCIPLINARIOS </v>
      </c>
      <c r="F399" s="18" t="str">
        <f>Base!E386</f>
        <v xml:space="preserve">Expediente No. 109 Olga Luz Franco de Peñaranda </v>
      </c>
      <c r="G399" s="19">
        <f>Base!F386</f>
        <v>35002</v>
      </c>
      <c r="H399" s="19">
        <f>Base!G386</f>
        <v>35153</v>
      </c>
      <c r="I399" s="16"/>
      <c r="J399" s="16"/>
      <c r="K399" s="20" t="str">
        <f>Base!J386</f>
        <v>(1/1)</v>
      </c>
      <c r="L399" s="20" t="str">
        <f>Base!K386</f>
        <v>N/A</v>
      </c>
      <c r="M399" s="20">
        <f>Base!L386</f>
        <v>20</v>
      </c>
      <c r="N399" s="16"/>
      <c r="O399" s="16"/>
      <c r="P399" s="20">
        <f>Base!H386</f>
        <v>15</v>
      </c>
      <c r="Q399" s="20">
        <f>Base!I386</f>
        <v>9</v>
      </c>
      <c r="R399" s="59" t="s">
        <v>561</v>
      </c>
      <c r="S399" s="59" t="s">
        <v>562</v>
      </c>
      <c r="T399" s="51" t="str">
        <f>Base!M386</f>
        <v>N/A</v>
      </c>
    </row>
    <row r="400" spans="1:20" ht="30" x14ac:dyDescent="0.25">
      <c r="A400" s="16">
        <v>385</v>
      </c>
      <c r="B400" s="16" t="str">
        <f>Base!C387</f>
        <v>100.2.44</v>
      </c>
      <c r="C400" s="17" t="str">
        <f>Base!A387</f>
        <v>Unidad de Acciones Juridicas</v>
      </c>
      <c r="D400" s="48" t="str">
        <f>+Base!B387</f>
        <v>Sin stiker</v>
      </c>
      <c r="E400" s="18" t="str">
        <f>Base!D387</f>
        <v xml:space="preserve">PROCESOS DISCIPLINARIOS </v>
      </c>
      <c r="F400" s="18" t="str">
        <f>Base!E387</f>
        <v xml:space="preserve">Expediente No. 110 Rafael Eduardo Martinez </v>
      </c>
      <c r="G400" s="19">
        <f>Base!F387</f>
        <v>35002</v>
      </c>
      <c r="H400" s="19">
        <f>Base!G387</f>
        <v>35153</v>
      </c>
      <c r="I400" s="16"/>
      <c r="J400" s="16"/>
      <c r="K400" s="20" t="str">
        <f>Base!J387</f>
        <v>(1/1)</v>
      </c>
      <c r="L400" s="20" t="str">
        <f>Base!K387</f>
        <v>N/A</v>
      </c>
      <c r="M400" s="20">
        <f>Base!L387</f>
        <v>20</v>
      </c>
      <c r="N400" s="16"/>
      <c r="O400" s="16"/>
      <c r="P400" s="20">
        <f>Base!H387</f>
        <v>15</v>
      </c>
      <c r="Q400" s="20">
        <f>Base!I387</f>
        <v>10</v>
      </c>
      <c r="R400" s="59" t="s">
        <v>561</v>
      </c>
      <c r="S400" s="59" t="s">
        <v>562</v>
      </c>
      <c r="T400" s="51" t="str">
        <f>Base!M387</f>
        <v>N/A</v>
      </c>
    </row>
    <row r="401" spans="1:20" ht="30" x14ac:dyDescent="0.25">
      <c r="A401" s="16">
        <v>386</v>
      </c>
      <c r="B401" s="16" t="str">
        <f>Base!C388</f>
        <v>100.2.44</v>
      </c>
      <c r="C401" s="17" t="str">
        <f>Base!A388</f>
        <v>Unidad de Acciones Juridicas</v>
      </c>
      <c r="D401" s="48" t="str">
        <f>+Base!B388</f>
        <v>Sin stiker</v>
      </c>
      <c r="E401" s="18" t="str">
        <f>Base!D388</f>
        <v xml:space="preserve">PROCESOS DISCIPLINARIOS </v>
      </c>
      <c r="F401" s="18" t="str">
        <f>Base!E388</f>
        <v xml:space="preserve">Expediente No. 097 Rafel Hernesto Vargas </v>
      </c>
      <c r="G401" s="19">
        <f>Base!F388</f>
        <v>35002</v>
      </c>
      <c r="H401" s="19">
        <f>Base!G388</f>
        <v>35153</v>
      </c>
      <c r="I401" s="16"/>
      <c r="J401" s="16"/>
      <c r="K401" s="20" t="str">
        <f>Base!J388</f>
        <v>(1/1)</v>
      </c>
      <c r="L401" s="20" t="str">
        <f>Base!K388</f>
        <v>N/A</v>
      </c>
      <c r="M401" s="20">
        <f>Base!L388</f>
        <v>23</v>
      </c>
      <c r="N401" s="16"/>
      <c r="O401" s="16"/>
      <c r="P401" s="20">
        <f>Base!H388</f>
        <v>15</v>
      </c>
      <c r="Q401" s="20">
        <f>Base!I388</f>
        <v>11</v>
      </c>
      <c r="R401" s="59" t="s">
        <v>561</v>
      </c>
      <c r="S401" s="59" t="s">
        <v>562</v>
      </c>
      <c r="T401" s="51" t="str">
        <f>Base!M388</f>
        <v>N/A</v>
      </c>
    </row>
    <row r="402" spans="1:20" ht="30" x14ac:dyDescent="0.25">
      <c r="A402" s="16">
        <v>387</v>
      </c>
      <c r="B402" s="16" t="str">
        <f>Base!C389</f>
        <v>100.2.44</v>
      </c>
      <c r="C402" s="17" t="str">
        <f>Base!A389</f>
        <v>Unidad de Acciones Juridicas</v>
      </c>
      <c r="D402" s="48" t="str">
        <f>+Base!B389</f>
        <v>Sin stiker</v>
      </c>
      <c r="E402" s="18" t="str">
        <f>Base!D389</f>
        <v xml:space="preserve">PROCESOS DISCIPLINARIOS </v>
      </c>
      <c r="F402" s="18" t="str">
        <f>Base!E389</f>
        <v xml:space="preserve">Expediente No. 091 Ismael Antonio </v>
      </c>
      <c r="G402" s="19">
        <f>Base!F389</f>
        <v>35002</v>
      </c>
      <c r="H402" s="19">
        <f>Base!G389</f>
        <v>35153</v>
      </c>
      <c r="I402" s="16"/>
      <c r="J402" s="16"/>
      <c r="K402" s="20" t="str">
        <f>Base!J389</f>
        <v>(1/1)</v>
      </c>
      <c r="L402" s="20" t="str">
        <f>Base!K389</f>
        <v>N/A</v>
      </c>
      <c r="M402" s="20">
        <f>Base!L389</f>
        <v>22</v>
      </c>
      <c r="N402" s="16"/>
      <c r="O402" s="16"/>
      <c r="P402" s="20">
        <f>Base!H389</f>
        <v>15</v>
      </c>
      <c r="Q402" s="20">
        <f>Base!I389</f>
        <v>12</v>
      </c>
      <c r="R402" s="59" t="s">
        <v>561</v>
      </c>
      <c r="S402" s="59" t="s">
        <v>562</v>
      </c>
      <c r="T402" s="51" t="str">
        <f>Base!M389</f>
        <v>N/A</v>
      </c>
    </row>
    <row r="403" spans="1:20" ht="30" x14ac:dyDescent="0.25">
      <c r="A403" s="16">
        <v>388</v>
      </c>
      <c r="B403" s="16" t="str">
        <f>Base!C390</f>
        <v>100.2.44</v>
      </c>
      <c r="C403" s="17" t="str">
        <f>Base!A390</f>
        <v>Unidad de Acciones Juridicas</v>
      </c>
      <c r="D403" s="48" t="str">
        <f>+Base!B390</f>
        <v>Sin stiker</v>
      </c>
      <c r="E403" s="18" t="str">
        <f>Base!D390</f>
        <v xml:space="preserve">PROCESOS DISCIPLINARIOS </v>
      </c>
      <c r="F403" s="18" t="str">
        <f>Base!E390</f>
        <v>Expediente No. 085 Carlos torres Carvajal</v>
      </c>
      <c r="G403" s="19">
        <f>Base!F390</f>
        <v>35002</v>
      </c>
      <c r="H403" s="19">
        <f>Base!G390</f>
        <v>35153</v>
      </c>
      <c r="I403" s="16"/>
      <c r="J403" s="16"/>
      <c r="K403" s="20" t="str">
        <f>Base!J390</f>
        <v>(1/1)</v>
      </c>
      <c r="L403" s="20" t="str">
        <f>Base!K390</f>
        <v>N/A</v>
      </c>
      <c r="M403" s="20">
        <f>Base!L390</f>
        <v>20</v>
      </c>
      <c r="N403" s="16"/>
      <c r="O403" s="16"/>
      <c r="P403" s="20">
        <f>Base!H390</f>
        <v>15</v>
      </c>
      <c r="Q403" s="20">
        <f>Base!I390</f>
        <v>13</v>
      </c>
      <c r="R403" s="59" t="s">
        <v>561</v>
      </c>
      <c r="S403" s="59" t="s">
        <v>562</v>
      </c>
      <c r="T403" s="51" t="str">
        <f>Base!M390</f>
        <v>N/A</v>
      </c>
    </row>
    <row r="404" spans="1:20" ht="30" x14ac:dyDescent="0.25">
      <c r="A404" s="16">
        <v>389</v>
      </c>
      <c r="B404" s="16" t="str">
        <f>Base!C391</f>
        <v>100.2.44</v>
      </c>
      <c r="C404" s="17" t="str">
        <f>Base!A391</f>
        <v>Unidad de Acciones Juridicas</v>
      </c>
      <c r="D404" s="48" t="str">
        <f>+Base!B391</f>
        <v>Sin stiker</v>
      </c>
      <c r="E404" s="18" t="str">
        <f>Base!D391</f>
        <v xml:space="preserve">PROCESOS DISCIPLINARIOS </v>
      </c>
      <c r="F404" s="18" t="str">
        <f>Base!E391</f>
        <v>Expediente No. 095 Martha Cecilia padilla Africano</v>
      </c>
      <c r="G404" s="19">
        <f>Base!F391</f>
        <v>35002</v>
      </c>
      <c r="H404" s="19">
        <f>Base!G391</f>
        <v>35153</v>
      </c>
      <c r="I404" s="16"/>
      <c r="J404" s="16"/>
      <c r="K404" s="20" t="str">
        <f>Base!J391</f>
        <v>(1/1)</v>
      </c>
      <c r="L404" s="20" t="str">
        <f>Base!K391</f>
        <v>N/A</v>
      </c>
      <c r="M404" s="20">
        <f>Base!L391</f>
        <v>21</v>
      </c>
      <c r="N404" s="16"/>
      <c r="O404" s="16"/>
      <c r="P404" s="20">
        <f>Base!H391</f>
        <v>15</v>
      </c>
      <c r="Q404" s="20">
        <f>Base!I391</f>
        <v>14</v>
      </c>
      <c r="R404" s="59" t="s">
        <v>561</v>
      </c>
      <c r="S404" s="59" t="s">
        <v>562</v>
      </c>
      <c r="T404" s="51" t="str">
        <f>Base!M391</f>
        <v>N/A</v>
      </c>
    </row>
    <row r="405" spans="1:20" ht="30" x14ac:dyDescent="0.25">
      <c r="A405" s="16">
        <v>390</v>
      </c>
      <c r="B405" s="16" t="str">
        <f>Base!C392</f>
        <v>100.2.44</v>
      </c>
      <c r="C405" s="17" t="str">
        <f>Base!A392</f>
        <v>Unidad de Acciones Juridicas</v>
      </c>
      <c r="D405" s="48" t="str">
        <f>+Base!B392</f>
        <v>Sin stiker</v>
      </c>
      <c r="E405" s="18" t="str">
        <f>Base!D392</f>
        <v xml:space="preserve">PROCESOS DISCIPLINARIOS </v>
      </c>
      <c r="F405" s="18" t="str">
        <f>Base!E392</f>
        <v xml:space="preserve">Expediente No 098. Mayuray Grinaldos </v>
      </c>
      <c r="G405" s="19">
        <f>Base!F392</f>
        <v>35002</v>
      </c>
      <c r="H405" s="19">
        <f>Base!G392</f>
        <v>35153</v>
      </c>
      <c r="I405" s="16"/>
      <c r="J405" s="16"/>
      <c r="K405" s="20" t="str">
        <f>Base!J392</f>
        <v>(1/1)</v>
      </c>
      <c r="L405" s="20" t="str">
        <f>Base!K392</f>
        <v>N/A</v>
      </c>
      <c r="M405" s="20">
        <f>Base!L392</f>
        <v>24</v>
      </c>
      <c r="N405" s="16"/>
      <c r="O405" s="16"/>
      <c r="P405" s="20">
        <f>Base!H392</f>
        <v>15</v>
      </c>
      <c r="Q405" s="20">
        <f>Base!I392</f>
        <v>15</v>
      </c>
      <c r="R405" s="59" t="s">
        <v>561</v>
      </c>
      <c r="S405" s="59" t="s">
        <v>562</v>
      </c>
      <c r="T405" s="51" t="str">
        <f>Base!M392</f>
        <v>N/A</v>
      </c>
    </row>
    <row r="406" spans="1:20" ht="30" x14ac:dyDescent="0.25">
      <c r="A406" s="16">
        <v>391</v>
      </c>
      <c r="B406" s="16" t="str">
        <f>Base!C393</f>
        <v>100.2.44</v>
      </c>
      <c r="C406" s="17" t="str">
        <f>Base!A393</f>
        <v>Unidad de Acciones Juridicas</v>
      </c>
      <c r="D406" s="48" t="str">
        <f>+Base!B393</f>
        <v>Sin stiker</v>
      </c>
      <c r="E406" s="18" t="str">
        <f>Base!D393</f>
        <v xml:space="preserve">PROCESOS DISCIPLINARIOS </v>
      </c>
      <c r="F406" s="18" t="str">
        <f>Base!E393</f>
        <v xml:space="preserve">Expediente No. 083 Elver David Rivero </v>
      </c>
      <c r="G406" s="19">
        <f>Base!F393</f>
        <v>34992</v>
      </c>
      <c r="H406" s="19">
        <f>Base!G393</f>
        <v>35174</v>
      </c>
      <c r="I406" s="16"/>
      <c r="J406" s="16"/>
      <c r="K406" s="20" t="str">
        <f>Base!J393</f>
        <v>(1/1)</v>
      </c>
      <c r="L406" s="20" t="str">
        <f>Base!K393</f>
        <v>N/A</v>
      </c>
      <c r="M406" s="20">
        <f>Base!L393</f>
        <v>13</v>
      </c>
      <c r="N406" s="16"/>
      <c r="O406" s="16"/>
      <c r="P406" s="20">
        <f>Base!H393</f>
        <v>15</v>
      </c>
      <c r="Q406" s="20">
        <f>Base!I393</f>
        <v>16</v>
      </c>
      <c r="R406" s="59" t="s">
        <v>561</v>
      </c>
      <c r="S406" s="59" t="s">
        <v>562</v>
      </c>
      <c r="T406" s="51" t="str">
        <f>Base!M393</f>
        <v>N/A</v>
      </c>
    </row>
    <row r="407" spans="1:20" ht="30" x14ac:dyDescent="0.25">
      <c r="A407" s="16">
        <v>392</v>
      </c>
      <c r="B407" s="16" t="str">
        <f>Base!C394</f>
        <v>100.2.44</v>
      </c>
      <c r="C407" s="17" t="str">
        <f>Base!A394</f>
        <v>Unidad de Acciones Juridicas</v>
      </c>
      <c r="D407" s="48" t="str">
        <f>+Base!B394</f>
        <v>Sin stiker</v>
      </c>
      <c r="E407" s="18" t="str">
        <f>Base!D394</f>
        <v xml:space="preserve">PROCESOS DISCIPLINARIOS </v>
      </c>
      <c r="F407" s="18" t="str">
        <f>Base!E394</f>
        <v>Expediente No. 084 Maria Parra de Contreras</v>
      </c>
      <c r="G407" s="19">
        <f>Base!F394</f>
        <v>35002</v>
      </c>
      <c r="H407" s="19">
        <f>Base!G394</f>
        <v>35153</v>
      </c>
      <c r="I407" s="16"/>
      <c r="J407" s="16"/>
      <c r="K407" s="20" t="str">
        <f>Base!J394</f>
        <v>(1/1)</v>
      </c>
      <c r="L407" s="20" t="str">
        <f>Base!K394</f>
        <v>N/A</v>
      </c>
      <c r="M407" s="20">
        <f>Base!L394</f>
        <v>20</v>
      </c>
      <c r="N407" s="16"/>
      <c r="O407" s="16"/>
      <c r="P407" s="20">
        <f>Base!H394</f>
        <v>15</v>
      </c>
      <c r="Q407" s="20">
        <f>Base!I394</f>
        <v>17</v>
      </c>
      <c r="R407" s="59" t="s">
        <v>561</v>
      </c>
      <c r="S407" s="59" t="s">
        <v>562</v>
      </c>
      <c r="T407" s="51" t="str">
        <f>Base!M394</f>
        <v>N/A</v>
      </c>
    </row>
    <row r="408" spans="1:20" ht="30" x14ac:dyDescent="0.25">
      <c r="A408" s="16">
        <v>393</v>
      </c>
      <c r="B408" s="16" t="str">
        <f>Base!C395</f>
        <v>100.2.44</v>
      </c>
      <c r="C408" s="17" t="str">
        <f>Base!A395</f>
        <v>Unidad de Acciones Juridicas</v>
      </c>
      <c r="D408" s="48" t="str">
        <f>+Base!B395</f>
        <v>Sin stiker</v>
      </c>
      <c r="E408" s="18" t="str">
        <f>Base!D395</f>
        <v xml:space="preserve">PROCESOS DISCIPLINARIOS </v>
      </c>
      <c r="F408" s="18" t="str">
        <f>Base!E395</f>
        <v>Expediente No. 081 Reinaldo Boada Reyes</v>
      </c>
      <c r="G408" s="19">
        <f>Base!F395</f>
        <v>34992</v>
      </c>
      <c r="H408" s="19">
        <f>Base!G395</f>
        <v>35174</v>
      </c>
      <c r="I408" s="16"/>
      <c r="J408" s="16"/>
      <c r="K408" s="20" t="str">
        <f>Base!J395</f>
        <v>(1/1)</v>
      </c>
      <c r="L408" s="20" t="str">
        <f>Base!K395</f>
        <v>N/A</v>
      </c>
      <c r="M408" s="20">
        <f>Base!L395</f>
        <v>16</v>
      </c>
      <c r="N408" s="16"/>
      <c r="O408" s="16"/>
      <c r="P408" s="20">
        <f>Base!H395</f>
        <v>15</v>
      </c>
      <c r="Q408" s="20">
        <f>Base!I395</f>
        <v>18</v>
      </c>
      <c r="R408" s="59" t="s">
        <v>561</v>
      </c>
      <c r="S408" s="59" t="s">
        <v>562</v>
      </c>
      <c r="T408" s="51" t="str">
        <f>Base!M395</f>
        <v>N/A</v>
      </c>
    </row>
    <row r="409" spans="1:20" ht="30" x14ac:dyDescent="0.25">
      <c r="A409" s="16">
        <v>394</v>
      </c>
      <c r="B409" s="16" t="str">
        <f>Base!C396</f>
        <v>100.2.44</v>
      </c>
      <c r="C409" s="17" t="str">
        <f>Base!A396</f>
        <v>Unidad de Acciones Juridicas</v>
      </c>
      <c r="D409" s="48" t="str">
        <f>+Base!B396</f>
        <v>Sin stiker</v>
      </c>
      <c r="E409" s="18" t="str">
        <f>Base!D396</f>
        <v xml:space="preserve">PROCESOS DISCIPLINARIOS </v>
      </c>
      <c r="F409" s="18" t="str">
        <f>Base!E396</f>
        <v>Expediente No. 080 Gustavo Adolfo Ruiz</v>
      </c>
      <c r="G409" s="19">
        <f>Base!F396</f>
        <v>34992</v>
      </c>
      <c r="H409" s="19">
        <f>Base!G396</f>
        <v>35174</v>
      </c>
      <c r="I409" s="16"/>
      <c r="J409" s="16"/>
      <c r="K409" s="20" t="str">
        <f>Base!J396</f>
        <v>(1/1)</v>
      </c>
      <c r="L409" s="20" t="str">
        <f>Base!K396</f>
        <v>N/A</v>
      </c>
      <c r="M409" s="20">
        <f>Base!L396</f>
        <v>14</v>
      </c>
      <c r="N409" s="16"/>
      <c r="O409" s="16"/>
      <c r="P409" s="20">
        <f>Base!H396</f>
        <v>15</v>
      </c>
      <c r="Q409" s="20">
        <f>Base!I396</f>
        <v>19</v>
      </c>
      <c r="R409" s="59" t="s">
        <v>561</v>
      </c>
      <c r="S409" s="59" t="s">
        <v>562</v>
      </c>
      <c r="T409" s="51" t="str">
        <f>Base!M396</f>
        <v>N/A</v>
      </c>
    </row>
    <row r="410" spans="1:20" ht="30" x14ac:dyDescent="0.25">
      <c r="A410" s="16">
        <v>395</v>
      </c>
      <c r="B410" s="16" t="str">
        <f>Base!C397</f>
        <v>100.2.44</v>
      </c>
      <c r="C410" s="17" t="str">
        <f>Base!A397</f>
        <v>Unidad de Acciones Juridicas</v>
      </c>
      <c r="D410" s="48" t="str">
        <f>+Base!B397</f>
        <v>Sin stiker</v>
      </c>
      <c r="E410" s="18" t="str">
        <f>Base!D397</f>
        <v xml:space="preserve">PROCESOS DISCIPLINARIOS </v>
      </c>
      <c r="F410" s="18" t="str">
        <f>Base!E397</f>
        <v xml:space="preserve">Expediente No. 114 Raul Alberto Flechas </v>
      </c>
      <c r="G410" s="19">
        <f>Base!F397</f>
        <v>35002</v>
      </c>
      <c r="H410" s="19">
        <f>Base!G397</f>
        <v>35153</v>
      </c>
      <c r="I410" s="16"/>
      <c r="J410" s="16"/>
      <c r="K410" s="20" t="str">
        <f>Base!J397</f>
        <v>(1/1)</v>
      </c>
      <c r="L410" s="20" t="str">
        <f>Base!K397</f>
        <v>N/A</v>
      </c>
      <c r="M410" s="20">
        <f>Base!L397</f>
        <v>23</v>
      </c>
      <c r="N410" s="16"/>
      <c r="O410" s="16"/>
      <c r="P410" s="20">
        <f>Base!H397</f>
        <v>15</v>
      </c>
      <c r="Q410" s="20">
        <f>Base!I397</f>
        <v>20</v>
      </c>
      <c r="R410" s="59" t="s">
        <v>561</v>
      </c>
      <c r="S410" s="59" t="s">
        <v>562</v>
      </c>
      <c r="T410" s="51" t="str">
        <f>Base!M397</f>
        <v>N/A</v>
      </c>
    </row>
    <row r="411" spans="1:20" ht="30" x14ac:dyDescent="0.25">
      <c r="A411" s="16">
        <v>396</v>
      </c>
      <c r="B411" s="16" t="str">
        <f>Base!C398</f>
        <v>100.2.44</v>
      </c>
      <c r="C411" s="17" t="str">
        <f>Base!A398</f>
        <v>Unidad de Acciones Juridicas</v>
      </c>
      <c r="D411" s="48" t="str">
        <f>+Base!B398</f>
        <v>Sin stiker</v>
      </c>
      <c r="E411" s="18" t="str">
        <f>Base!D398</f>
        <v xml:space="preserve">PROCESOS DISCIPLINARIOS </v>
      </c>
      <c r="F411" s="18" t="str">
        <f>Base!E398</f>
        <v xml:space="preserve">Expediente No. 102 Jorge William Prieto </v>
      </c>
      <c r="G411" s="19">
        <f>Base!F398</f>
        <v>35002</v>
      </c>
      <c r="H411" s="19">
        <f>Base!G398</f>
        <v>35153</v>
      </c>
      <c r="I411" s="16"/>
      <c r="J411" s="16"/>
      <c r="K411" s="20" t="str">
        <f>Base!J398</f>
        <v>(1/1)</v>
      </c>
      <c r="L411" s="20" t="str">
        <f>Base!K398</f>
        <v>N/A</v>
      </c>
      <c r="M411" s="20">
        <f>Base!L398</f>
        <v>23</v>
      </c>
      <c r="N411" s="16"/>
      <c r="O411" s="16"/>
      <c r="P411" s="20">
        <f>Base!H398</f>
        <v>15</v>
      </c>
      <c r="Q411" s="20">
        <f>Base!I398</f>
        <v>21</v>
      </c>
      <c r="R411" s="59" t="s">
        <v>561</v>
      </c>
      <c r="S411" s="59" t="s">
        <v>562</v>
      </c>
      <c r="T411" s="51" t="str">
        <f>Base!M398</f>
        <v>N/A</v>
      </c>
    </row>
    <row r="412" spans="1:20" ht="30" x14ac:dyDescent="0.25">
      <c r="A412" s="16">
        <v>397</v>
      </c>
      <c r="B412" s="16" t="str">
        <f>Base!C399</f>
        <v>100.2.44</v>
      </c>
      <c r="C412" s="17" t="str">
        <f>Base!A399</f>
        <v>Unidad de Acciones Juridicas</v>
      </c>
      <c r="D412" s="48" t="str">
        <f>+Base!B399</f>
        <v>Sin stiker</v>
      </c>
      <c r="E412" s="18" t="str">
        <f>Base!D399</f>
        <v xml:space="preserve">PROCESOS DISCIPLINARIOS </v>
      </c>
      <c r="F412" s="18" t="str">
        <f>Base!E399</f>
        <v xml:space="preserve">Expediente No. 101 Nasly Yolanda Murcia </v>
      </c>
      <c r="G412" s="19">
        <f>Base!F399</f>
        <v>35002</v>
      </c>
      <c r="H412" s="19">
        <f>Base!G399</f>
        <v>35153</v>
      </c>
      <c r="I412" s="16"/>
      <c r="J412" s="16"/>
      <c r="K412" s="20" t="str">
        <f>Base!J399</f>
        <v>(1/1)</v>
      </c>
      <c r="L412" s="20" t="str">
        <f>Base!K399</f>
        <v>N/A</v>
      </c>
      <c r="M412" s="20">
        <f>Base!L399</f>
        <v>25</v>
      </c>
      <c r="N412" s="16"/>
      <c r="O412" s="16"/>
      <c r="P412" s="20">
        <f>Base!H399</f>
        <v>15</v>
      </c>
      <c r="Q412" s="20">
        <f>Base!I399</f>
        <v>22</v>
      </c>
      <c r="R412" s="59" t="s">
        <v>561</v>
      </c>
      <c r="S412" s="59" t="s">
        <v>562</v>
      </c>
      <c r="T412" s="51" t="str">
        <f>Base!M399</f>
        <v>N/A</v>
      </c>
    </row>
    <row r="413" spans="1:20" ht="30" x14ac:dyDescent="0.25">
      <c r="A413" s="16">
        <v>398</v>
      </c>
      <c r="B413" s="16" t="str">
        <f>Base!C400</f>
        <v>100.2.44</v>
      </c>
      <c r="C413" s="17" t="str">
        <f>Base!A400</f>
        <v>Unidad de Acciones Juridicas</v>
      </c>
      <c r="D413" s="48" t="str">
        <f>+Base!B400</f>
        <v>Sin stiker</v>
      </c>
      <c r="E413" s="18" t="str">
        <f>Base!D400</f>
        <v xml:space="preserve">PROCESOS DISCIPLINARIOS </v>
      </c>
      <c r="F413" s="18" t="str">
        <f>Base!E400</f>
        <v>Expediente No. 103 Rafael Eduardo Martinez</v>
      </c>
      <c r="G413" s="19">
        <f>Base!F400</f>
        <v>35002</v>
      </c>
      <c r="H413" s="19">
        <f>Base!G400</f>
        <v>35153</v>
      </c>
      <c r="I413" s="16"/>
      <c r="J413" s="16"/>
      <c r="K413" s="20" t="str">
        <f>Base!J400</f>
        <v>(1/1)</v>
      </c>
      <c r="L413" s="20" t="str">
        <f>Base!K400</f>
        <v>N/A</v>
      </c>
      <c r="M413" s="20">
        <f>Base!L400</f>
        <v>28</v>
      </c>
      <c r="N413" s="16"/>
      <c r="O413" s="16"/>
      <c r="P413" s="20">
        <f>Base!H400</f>
        <v>15</v>
      </c>
      <c r="Q413" s="20">
        <f>Base!I400</f>
        <v>23</v>
      </c>
      <c r="R413" s="59" t="s">
        <v>561</v>
      </c>
      <c r="S413" s="59" t="s">
        <v>562</v>
      </c>
      <c r="T413" s="51" t="str">
        <f>Base!M400</f>
        <v>N/A</v>
      </c>
    </row>
    <row r="414" spans="1:20" ht="30" x14ac:dyDescent="0.25">
      <c r="A414" s="16">
        <v>399</v>
      </c>
      <c r="B414" s="16" t="str">
        <f>Base!C401</f>
        <v>100.2.44</v>
      </c>
      <c r="C414" s="17" t="str">
        <f>Base!A401</f>
        <v>Unidad de Acciones Juridicas</v>
      </c>
      <c r="D414" s="48" t="str">
        <f>+Base!B401</f>
        <v>Sin stiker</v>
      </c>
      <c r="E414" s="18" t="str">
        <f>Base!D401</f>
        <v xml:space="preserve">PROCESOS DISCIPLINARIOS </v>
      </c>
      <c r="F414" s="18" t="str">
        <f>Base!E401</f>
        <v xml:space="preserve">Expediente No. 096 Maria Graciela Reyes </v>
      </c>
      <c r="G414" s="19">
        <f>Base!F401</f>
        <v>35002</v>
      </c>
      <c r="H414" s="19">
        <f>Base!G401</f>
        <v>35153</v>
      </c>
      <c r="I414" s="16"/>
      <c r="J414" s="16"/>
      <c r="K414" s="20" t="str">
        <f>Base!J401</f>
        <v>(1/1)</v>
      </c>
      <c r="L414" s="20" t="str">
        <f>Base!K401</f>
        <v>N/A</v>
      </c>
      <c r="M414" s="20">
        <f>Base!L401</f>
        <v>20</v>
      </c>
      <c r="N414" s="16"/>
      <c r="O414" s="16"/>
      <c r="P414" s="20">
        <f>Base!H401</f>
        <v>15</v>
      </c>
      <c r="Q414" s="20">
        <f>Base!I401</f>
        <v>24</v>
      </c>
      <c r="R414" s="59" t="s">
        <v>561</v>
      </c>
      <c r="S414" s="59" t="s">
        <v>562</v>
      </c>
      <c r="T414" s="51" t="str">
        <f>Base!M401</f>
        <v>N/A</v>
      </c>
    </row>
    <row r="415" spans="1:20" ht="30" x14ac:dyDescent="0.25">
      <c r="A415" s="16">
        <v>400</v>
      </c>
      <c r="B415" s="16" t="str">
        <f>Base!C402</f>
        <v>100.2.44</v>
      </c>
      <c r="C415" s="17" t="str">
        <f>Base!A402</f>
        <v>Unidad de Acciones Juridicas</v>
      </c>
      <c r="D415" s="48" t="str">
        <f>+Base!B402</f>
        <v>Sin stiker</v>
      </c>
      <c r="E415" s="18" t="str">
        <f>Base!D402</f>
        <v xml:space="preserve">PROCESOS DISCIPLINARIOS </v>
      </c>
      <c r="F415" s="18" t="str">
        <f>Base!E402</f>
        <v xml:space="preserve">Expediente No. 074 Pedro Vicente Alba Alba </v>
      </c>
      <c r="G415" s="19">
        <f>Base!F402</f>
        <v>34982</v>
      </c>
      <c r="H415" s="19">
        <f>Base!G402</f>
        <v>35153</v>
      </c>
      <c r="I415" s="16"/>
      <c r="J415" s="16"/>
      <c r="K415" s="20" t="str">
        <f>Base!J402</f>
        <v>(1/1)</v>
      </c>
      <c r="L415" s="20" t="str">
        <f>Base!K402</f>
        <v>N/A</v>
      </c>
      <c r="M415" s="20">
        <f>Base!L402</f>
        <v>16</v>
      </c>
      <c r="N415" s="16"/>
      <c r="O415" s="16"/>
      <c r="P415" s="20">
        <f>Base!H402</f>
        <v>15</v>
      </c>
      <c r="Q415" s="20">
        <f>Base!I402</f>
        <v>25</v>
      </c>
      <c r="R415" s="59" t="s">
        <v>561</v>
      </c>
      <c r="S415" s="59" t="s">
        <v>562</v>
      </c>
      <c r="T415" s="51" t="str">
        <f>Base!M402</f>
        <v>N/A</v>
      </c>
    </row>
    <row r="416" spans="1:20" ht="30" x14ac:dyDescent="0.25">
      <c r="A416" s="16">
        <v>401</v>
      </c>
      <c r="B416" s="16" t="str">
        <f>Base!C403</f>
        <v>100.2.44</v>
      </c>
      <c r="C416" s="17" t="str">
        <f>Base!A403</f>
        <v>Unidad de Acciones Juridicas</v>
      </c>
      <c r="D416" s="48" t="str">
        <f>+Base!B403</f>
        <v>Sin stiker</v>
      </c>
      <c r="E416" s="18" t="str">
        <f>Base!D403</f>
        <v xml:space="preserve">PROCESOS DISCIPLINARIOS </v>
      </c>
      <c r="F416" s="18" t="str">
        <f>Base!E403</f>
        <v xml:space="preserve">Expediente No. 073 Jose Alonso Murcia Buitrago </v>
      </c>
      <c r="G416" s="19">
        <f>Base!F403</f>
        <v>34992</v>
      </c>
      <c r="H416" s="19">
        <f>Base!G403</f>
        <v>35153</v>
      </c>
      <c r="I416" s="16"/>
      <c r="J416" s="16"/>
      <c r="K416" s="20" t="str">
        <f>Base!J403</f>
        <v>(1/1)</v>
      </c>
      <c r="L416" s="20" t="str">
        <f>Base!K403</f>
        <v>N/A</v>
      </c>
      <c r="M416" s="20">
        <f>Base!L403</f>
        <v>18</v>
      </c>
      <c r="N416" s="16"/>
      <c r="O416" s="16"/>
      <c r="P416" s="20">
        <f>Base!H403</f>
        <v>15</v>
      </c>
      <c r="Q416" s="20">
        <f>Base!I403</f>
        <v>26</v>
      </c>
      <c r="R416" s="59" t="s">
        <v>561</v>
      </c>
      <c r="S416" s="59" t="s">
        <v>562</v>
      </c>
      <c r="T416" s="51" t="str">
        <f>Base!M403</f>
        <v>N/A</v>
      </c>
    </row>
    <row r="417" spans="1:20" ht="30" x14ac:dyDescent="0.25">
      <c r="A417" s="16">
        <v>402</v>
      </c>
      <c r="B417" s="16" t="str">
        <f>Base!C404</f>
        <v>100.2.44</v>
      </c>
      <c r="C417" s="17" t="str">
        <f>Base!A404</f>
        <v>Unidad de Acciones Juridicas</v>
      </c>
      <c r="D417" s="48" t="str">
        <f>+Base!B404</f>
        <v>Sin stiker</v>
      </c>
      <c r="E417" s="18" t="str">
        <f>Base!D404</f>
        <v xml:space="preserve">PROCESOS DISCIPLINARIOS </v>
      </c>
      <c r="F417" s="18" t="str">
        <f>Base!E404</f>
        <v xml:space="preserve">Expediente No. 086 Maria Parra de Contreras </v>
      </c>
      <c r="G417" s="19">
        <f>Base!F404</f>
        <v>34992</v>
      </c>
      <c r="H417" s="19">
        <f>Base!G404</f>
        <v>35153</v>
      </c>
      <c r="I417" s="16"/>
      <c r="J417" s="16"/>
      <c r="K417" s="20" t="str">
        <f>Base!J404</f>
        <v>(1/1)</v>
      </c>
      <c r="L417" s="20" t="str">
        <f>Base!K404</f>
        <v>N/A</v>
      </c>
      <c r="M417" s="20">
        <f>Base!L404</f>
        <v>19</v>
      </c>
      <c r="N417" s="16"/>
      <c r="O417" s="16"/>
      <c r="P417" s="20">
        <f>Base!H404</f>
        <v>15</v>
      </c>
      <c r="Q417" s="20">
        <f>Base!I404</f>
        <v>27</v>
      </c>
      <c r="R417" s="59" t="s">
        <v>561</v>
      </c>
      <c r="S417" s="59" t="s">
        <v>562</v>
      </c>
      <c r="T417" s="51" t="str">
        <f>Base!M404</f>
        <v>N/A</v>
      </c>
    </row>
    <row r="418" spans="1:20" ht="30" x14ac:dyDescent="0.25">
      <c r="A418" s="16">
        <v>403</v>
      </c>
      <c r="B418" s="16" t="str">
        <f>Base!C405</f>
        <v>100.2.44</v>
      </c>
      <c r="C418" s="17" t="str">
        <f>Base!A405</f>
        <v>Unidad de Acciones Juridicas</v>
      </c>
      <c r="D418" s="48" t="str">
        <f>+Base!B405</f>
        <v>Sin stiker</v>
      </c>
      <c r="E418" s="18" t="str">
        <f>Base!D405</f>
        <v xml:space="preserve">PROCESOS DISCIPLINARIOS </v>
      </c>
      <c r="F418" s="18" t="str">
        <f>Base!E405</f>
        <v xml:space="preserve">Expediente No. 089 Juan Bautista Ayala Torres </v>
      </c>
      <c r="G418" s="19">
        <f>Base!F405</f>
        <v>34617</v>
      </c>
      <c r="H418" s="19">
        <f>Base!G405</f>
        <v>34989</v>
      </c>
      <c r="I418" s="16"/>
      <c r="J418" s="16"/>
      <c r="K418" s="20" t="str">
        <f>Base!J405</f>
        <v>(1/1)</v>
      </c>
      <c r="L418" s="20" t="str">
        <f>Base!K405</f>
        <v>N/A</v>
      </c>
      <c r="M418" s="20">
        <f>Base!L405</f>
        <v>3</v>
      </c>
      <c r="N418" s="16"/>
      <c r="O418" s="16"/>
      <c r="P418" s="20">
        <f>Base!H405</f>
        <v>15</v>
      </c>
      <c r="Q418" s="20">
        <f>Base!I405</f>
        <v>28</v>
      </c>
      <c r="R418" s="59" t="s">
        <v>561</v>
      </c>
      <c r="S418" s="59" t="s">
        <v>562</v>
      </c>
      <c r="T418" s="51" t="str">
        <f>Base!M405</f>
        <v>N/A</v>
      </c>
    </row>
    <row r="419" spans="1:20" ht="30" x14ac:dyDescent="0.25">
      <c r="A419" s="16">
        <v>404</v>
      </c>
      <c r="B419" s="16" t="str">
        <f>Base!C406</f>
        <v>100.2.44</v>
      </c>
      <c r="C419" s="17" t="str">
        <f>Base!A406</f>
        <v>Unidad de Acciones Juridicas</v>
      </c>
      <c r="D419" s="48" t="str">
        <f>+Base!B406</f>
        <v>Sin stiker</v>
      </c>
      <c r="E419" s="18" t="str">
        <f>Base!D406</f>
        <v xml:space="preserve">PROCESOS DISCIPLINARIOS </v>
      </c>
      <c r="F419" s="18" t="str">
        <f>Base!E406</f>
        <v xml:space="preserve">Expediente No. 088 Jairo Figueroa Fonseca </v>
      </c>
      <c r="G419" s="19">
        <f>Base!F406</f>
        <v>33372</v>
      </c>
      <c r="H419" s="19">
        <f>Base!G406</f>
        <v>35153</v>
      </c>
      <c r="I419" s="16"/>
      <c r="J419" s="16"/>
      <c r="K419" s="20" t="str">
        <f>Base!J406</f>
        <v>(1/1)</v>
      </c>
      <c r="L419" s="20" t="str">
        <f>Base!K406</f>
        <v>N/A</v>
      </c>
      <c r="M419" s="20">
        <f>Base!L406</f>
        <v>20</v>
      </c>
      <c r="N419" s="16"/>
      <c r="O419" s="16"/>
      <c r="P419" s="20">
        <f>Base!H406</f>
        <v>15</v>
      </c>
      <c r="Q419" s="20">
        <f>Base!I406</f>
        <v>29</v>
      </c>
      <c r="R419" s="59" t="s">
        <v>561</v>
      </c>
      <c r="S419" s="59" t="s">
        <v>562</v>
      </c>
      <c r="T419" s="51" t="str">
        <f>Base!M406</f>
        <v>N/A</v>
      </c>
    </row>
    <row r="420" spans="1:20" ht="30" x14ac:dyDescent="0.25">
      <c r="A420" s="16">
        <v>405</v>
      </c>
      <c r="B420" s="16" t="str">
        <f>Base!C407</f>
        <v>100.2.44</v>
      </c>
      <c r="C420" s="17" t="str">
        <f>Base!A407</f>
        <v>Unidad de Acciones Juridicas</v>
      </c>
      <c r="D420" s="48" t="str">
        <f>+Base!B407</f>
        <v>Sin stiker</v>
      </c>
      <c r="E420" s="18" t="str">
        <f>Base!D407</f>
        <v xml:space="preserve">PROCESOS DISCIPLINARIOS </v>
      </c>
      <c r="F420" s="18" t="str">
        <f>Base!E407</f>
        <v xml:space="preserve">Expediente No. 087 Nestor Lemus </v>
      </c>
      <c r="G420" s="19">
        <f>Base!F407</f>
        <v>34992</v>
      </c>
      <c r="H420" s="19">
        <f>Base!G407</f>
        <v>35153</v>
      </c>
      <c r="I420" s="16"/>
      <c r="J420" s="16"/>
      <c r="K420" s="20" t="str">
        <f>Base!J407</f>
        <v>(1/1)</v>
      </c>
      <c r="L420" s="20" t="str">
        <f>Base!K407</f>
        <v>N/A</v>
      </c>
      <c r="M420" s="20">
        <f>Base!L407</f>
        <v>20</v>
      </c>
      <c r="N420" s="16"/>
      <c r="O420" s="16"/>
      <c r="P420" s="20">
        <f>Base!H407</f>
        <v>15</v>
      </c>
      <c r="Q420" s="20">
        <f>Base!I407</f>
        <v>30</v>
      </c>
      <c r="R420" s="59" t="s">
        <v>561</v>
      </c>
      <c r="S420" s="59" t="s">
        <v>562</v>
      </c>
      <c r="T420" s="51" t="str">
        <f>Base!M407</f>
        <v>N/A</v>
      </c>
    </row>
    <row r="421" spans="1:20" ht="30" x14ac:dyDescent="0.25">
      <c r="A421" s="16">
        <v>406</v>
      </c>
      <c r="B421" s="16" t="str">
        <f>Base!C408</f>
        <v>100.2.44</v>
      </c>
      <c r="C421" s="17" t="str">
        <f>Base!A408</f>
        <v>Unidad de Acciones Juridicas</v>
      </c>
      <c r="D421" s="48" t="str">
        <f>+Base!B408</f>
        <v>Sin stiker</v>
      </c>
      <c r="E421" s="18" t="str">
        <f>Base!D408</f>
        <v xml:space="preserve">PROCESOS DISCIPLINARIOS </v>
      </c>
      <c r="F421" s="18" t="str">
        <f>Base!E408</f>
        <v xml:space="preserve">Expediente No. 076 Luis Alfonso Chacon </v>
      </c>
      <c r="G421" s="19">
        <f>Base!F408</f>
        <v>34992</v>
      </c>
      <c r="H421" s="19">
        <f>Base!G408</f>
        <v>35153</v>
      </c>
      <c r="I421" s="16"/>
      <c r="J421" s="16"/>
      <c r="K421" s="20" t="str">
        <f>Base!J408</f>
        <v>(1/1)</v>
      </c>
      <c r="L421" s="20" t="str">
        <f>Base!K408</f>
        <v>N/A</v>
      </c>
      <c r="M421" s="20">
        <f>Base!L408</f>
        <v>14</v>
      </c>
      <c r="N421" s="16"/>
      <c r="O421" s="16"/>
      <c r="P421" s="20">
        <f>Base!H408</f>
        <v>15</v>
      </c>
      <c r="Q421" s="20">
        <f>Base!I408</f>
        <v>31</v>
      </c>
      <c r="R421" s="59" t="s">
        <v>561</v>
      </c>
      <c r="S421" s="59" t="s">
        <v>562</v>
      </c>
      <c r="T421" s="51" t="str">
        <f>Base!M408</f>
        <v>N/A</v>
      </c>
    </row>
    <row r="422" spans="1:20" ht="30" x14ac:dyDescent="0.25">
      <c r="A422" s="16">
        <v>407</v>
      </c>
      <c r="B422" s="16" t="str">
        <f>Base!C409</f>
        <v>100.2.44</v>
      </c>
      <c r="C422" s="17" t="str">
        <f>Base!A409</f>
        <v>Unidad de Acciones Juridicas</v>
      </c>
      <c r="D422" s="48" t="str">
        <f>+Base!B409</f>
        <v>Sin stiker</v>
      </c>
      <c r="E422" s="18" t="str">
        <f>Base!D409</f>
        <v xml:space="preserve">PROCESOS DISCIPLINARIOS </v>
      </c>
      <c r="F422" s="18" t="str">
        <f>Base!E409</f>
        <v>Expediente No. 077 Derly Barrios Martinez</v>
      </c>
      <c r="G422" s="19">
        <f>Base!F409</f>
        <v>34992</v>
      </c>
      <c r="H422" s="19">
        <f>Base!G409</f>
        <v>35153</v>
      </c>
      <c r="I422" s="16"/>
      <c r="J422" s="16"/>
      <c r="K422" s="20" t="str">
        <f>Base!J409</f>
        <v>(1/1)</v>
      </c>
      <c r="L422" s="20" t="str">
        <f>Base!K409</f>
        <v>N/A</v>
      </c>
      <c r="M422" s="20">
        <f>Base!L409</f>
        <v>15</v>
      </c>
      <c r="N422" s="16"/>
      <c r="O422" s="16"/>
      <c r="P422" s="20">
        <f>Base!H409</f>
        <v>15</v>
      </c>
      <c r="Q422" s="20">
        <f>Base!I409</f>
        <v>32</v>
      </c>
      <c r="R422" s="59" t="s">
        <v>561</v>
      </c>
      <c r="S422" s="59" t="s">
        <v>562</v>
      </c>
      <c r="T422" s="51" t="str">
        <f>Base!M409</f>
        <v>N/A</v>
      </c>
    </row>
    <row r="423" spans="1:20" ht="30" x14ac:dyDescent="0.25">
      <c r="A423" s="16">
        <v>408</v>
      </c>
      <c r="B423" s="16" t="str">
        <f>Base!C410</f>
        <v>100.2.44</v>
      </c>
      <c r="C423" s="17" t="str">
        <f>Base!A410</f>
        <v>Unidad de Acciones Juridicas</v>
      </c>
      <c r="D423" s="48" t="str">
        <f>+Base!B410</f>
        <v>Sin stiker</v>
      </c>
      <c r="E423" s="18" t="str">
        <f>Base!D410</f>
        <v xml:space="preserve">PROCESOS DISCIPLINARIOS </v>
      </c>
      <c r="F423" s="18" t="str">
        <f>Base!E410</f>
        <v>Expediente No . 078 Galvis Correa Sabinio</v>
      </c>
      <c r="G423" s="19">
        <f>Base!F410</f>
        <v>34992</v>
      </c>
      <c r="H423" s="19">
        <f>Base!G410</f>
        <v>35153</v>
      </c>
      <c r="I423" s="16"/>
      <c r="J423" s="16"/>
      <c r="K423" s="20" t="str">
        <f>Base!J410</f>
        <v>(1/1)</v>
      </c>
      <c r="L423" s="20" t="str">
        <f>Base!K410</f>
        <v>N/A</v>
      </c>
      <c r="M423" s="20">
        <f>Base!L410</f>
        <v>12</v>
      </c>
      <c r="N423" s="16"/>
      <c r="O423" s="16"/>
      <c r="P423" s="20">
        <f>Base!H410</f>
        <v>15</v>
      </c>
      <c r="Q423" s="20">
        <f>Base!I410</f>
        <v>33</v>
      </c>
      <c r="R423" s="59" t="s">
        <v>561</v>
      </c>
      <c r="S423" s="59" t="s">
        <v>562</v>
      </c>
      <c r="T423" s="51" t="str">
        <f>Base!M410</f>
        <v>N/A</v>
      </c>
    </row>
    <row r="424" spans="1:20" ht="30" x14ac:dyDescent="0.25">
      <c r="A424" s="16">
        <v>409</v>
      </c>
      <c r="B424" s="16" t="str">
        <f>Base!C411</f>
        <v>100.2.44</v>
      </c>
      <c r="C424" s="17" t="str">
        <f>Base!A411</f>
        <v>Unidad de Acciones Juridicas</v>
      </c>
      <c r="D424" s="48" t="str">
        <f>+Base!B411</f>
        <v>Sin stiker</v>
      </c>
      <c r="E424" s="18" t="str">
        <f>Base!D411</f>
        <v xml:space="preserve">PROCESOS DISCIPLINARIOS </v>
      </c>
      <c r="F424" s="18" t="str">
        <f>Base!E411</f>
        <v>Expediente No. 079 Anselmo Castellanos Cortes</v>
      </c>
      <c r="G424" s="19">
        <f>Base!F411</f>
        <v>35358</v>
      </c>
      <c r="H424" s="19">
        <f>Base!G411</f>
        <v>35174</v>
      </c>
      <c r="I424" s="16"/>
      <c r="J424" s="16"/>
      <c r="K424" s="20" t="str">
        <f>Base!J411</f>
        <v>(1/1)</v>
      </c>
      <c r="L424" s="20" t="str">
        <f>Base!K411</f>
        <v>N/A</v>
      </c>
      <c r="M424" s="20">
        <f>Base!L411</f>
        <v>13</v>
      </c>
      <c r="N424" s="16"/>
      <c r="O424" s="16"/>
      <c r="P424" s="20">
        <f>Base!H411</f>
        <v>15</v>
      </c>
      <c r="Q424" s="20">
        <f>Base!I411</f>
        <v>34</v>
      </c>
      <c r="R424" s="59" t="s">
        <v>561</v>
      </c>
      <c r="S424" s="59" t="s">
        <v>562</v>
      </c>
      <c r="T424" s="51" t="str">
        <f>Base!M411</f>
        <v>N/A</v>
      </c>
    </row>
    <row r="425" spans="1:20" ht="30" x14ac:dyDescent="0.25">
      <c r="A425" s="16">
        <v>410</v>
      </c>
      <c r="B425" s="16" t="str">
        <f>Base!C412</f>
        <v>100.2.44</v>
      </c>
      <c r="C425" s="17" t="str">
        <f>Base!A412</f>
        <v>Unidad de Acciones Juridicas</v>
      </c>
      <c r="D425" s="48" t="str">
        <f>+Base!B412</f>
        <v>Sin stiker</v>
      </c>
      <c r="E425" s="18" t="str">
        <f>Base!D412</f>
        <v xml:space="preserve">PROCESOS DISCIPLINARIOS </v>
      </c>
      <c r="F425" s="18" t="str">
        <f>Base!E412</f>
        <v xml:space="preserve">Expediente No. 100 Raul Alberto Flechas </v>
      </c>
      <c r="G425" s="19">
        <f>Base!F412</f>
        <v>35002</v>
      </c>
      <c r="H425" s="19">
        <f>Base!G412</f>
        <v>35153</v>
      </c>
      <c r="I425" s="16"/>
      <c r="J425" s="16"/>
      <c r="K425" s="20" t="str">
        <f>Base!J412</f>
        <v>(1/1)</v>
      </c>
      <c r="L425" s="20" t="str">
        <f>Base!K412</f>
        <v>N/A</v>
      </c>
      <c r="M425" s="20">
        <f>Base!L412</f>
        <v>25</v>
      </c>
      <c r="N425" s="16"/>
      <c r="O425" s="16"/>
      <c r="P425" s="20">
        <f>Base!H412</f>
        <v>15</v>
      </c>
      <c r="Q425" s="20">
        <f>Base!I412</f>
        <v>35</v>
      </c>
      <c r="R425" s="59" t="s">
        <v>561</v>
      </c>
      <c r="S425" s="59" t="s">
        <v>562</v>
      </c>
      <c r="T425" s="51" t="str">
        <f>Base!M412</f>
        <v>N/A</v>
      </c>
    </row>
    <row r="426" spans="1:20" ht="30" x14ac:dyDescent="0.25">
      <c r="A426" s="16">
        <v>411</v>
      </c>
      <c r="B426" s="16" t="str">
        <f>Base!C413</f>
        <v>100.2.44</v>
      </c>
      <c r="C426" s="17" t="str">
        <f>Base!A413</f>
        <v>Unidad de Acciones Juridicas</v>
      </c>
      <c r="D426" s="48" t="str">
        <f>+Base!B413</f>
        <v>Sin stiker</v>
      </c>
      <c r="E426" s="18" t="str">
        <f>Base!D413</f>
        <v xml:space="preserve">PROCESOS DISCIPLINARIOS </v>
      </c>
      <c r="F426" s="18" t="str">
        <f>Base!E413</f>
        <v xml:space="preserve">Expediente No. 075 Ana Elsa Mariño Sierra </v>
      </c>
      <c r="G426" s="19">
        <f>Base!F413</f>
        <v>35358</v>
      </c>
      <c r="H426" s="19">
        <f>Base!G413</f>
        <v>35174</v>
      </c>
      <c r="I426" s="16"/>
      <c r="J426" s="16"/>
      <c r="K426" s="20" t="str">
        <f>Base!J413</f>
        <v>(1/1)</v>
      </c>
      <c r="L426" s="20" t="str">
        <f>Base!K413</f>
        <v>N/A</v>
      </c>
      <c r="M426" s="20">
        <f>Base!L413</f>
        <v>14</v>
      </c>
      <c r="N426" s="16"/>
      <c r="O426" s="16"/>
      <c r="P426" s="20">
        <f>Base!H413</f>
        <v>15</v>
      </c>
      <c r="Q426" s="20">
        <f>Base!I413</f>
        <v>36</v>
      </c>
      <c r="R426" s="59" t="s">
        <v>561</v>
      </c>
      <c r="S426" s="59" t="s">
        <v>562</v>
      </c>
      <c r="T426" s="51" t="str">
        <f>Base!M413</f>
        <v>N/A</v>
      </c>
    </row>
    <row r="427" spans="1:20" ht="30" x14ac:dyDescent="0.25">
      <c r="A427" s="16">
        <v>412</v>
      </c>
      <c r="B427" s="16" t="str">
        <f>Base!C414</f>
        <v>100.2.44</v>
      </c>
      <c r="C427" s="17" t="str">
        <f>Base!A414</f>
        <v>Unidad de Acciones Juridicas</v>
      </c>
      <c r="D427" s="48" t="str">
        <f>+Base!B414</f>
        <v>Sin stiker</v>
      </c>
      <c r="E427" s="18" t="str">
        <f>Base!D414</f>
        <v xml:space="preserve">PROCESOS DISCIPLINARIOS </v>
      </c>
      <c r="F427" s="18" t="str">
        <f>Base!E414</f>
        <v xml:space="preserve">Expediente No. 112 Dora Ines Salamanca </v>
      </c>
      <c r="G427" s="19">
        <f>Base!F414</f>
        <v>35002</v>
      </c>
      <c r="H427" s="19">
        <f>Base!G414</f>
        <v>35153</v>
      </c>
      <c r="I427" s="16"/>
      <c r="J427" s="16"/>
      <c r="K427" s="20" t="str">
        <f>Base!J414</f>
        <v>(1/1)</v>
      </c>
      <c r="L427" s="20" t="str">
        <f>Base!K414</f>
        <v>N/A</v>
      </c>
      <c r="M427" s="20">
        <f>Base!L414</f>
        <v>37</v>
      </c>
      <c r="N427" s="16"/>
      <c r="O427" s="16"/>
      <c r="P427" s="20">
        <f>Base!H414</f>
        <v>15</v>
      </c>
      <c r="Q427" s="20">
        <f>Base!I414</f>
        <v>37</v>
      </c>
      <c r="R427" s="59" t="s">
        <v>561</v>
      </c>
      <c r="S427" s="59" t="s">
        <v>562</v>
      </c>
      <c r="T427" s="51" t="str">
        <f>Base!M414</f>
        <v>N/A</v>
      </c>
    </row>
    <row r="428" spans="1:20" ht="30" x14ac:dyDescent="0.25">
      <c r="A428" s="16">
        <v>413</v>
      </c>
      <c r="B428" s="16" t="str">
        <f>Base!C415</f>
        <v>100.2.44</v>
      </c>
      <c r="C428" s="17" t="str">
        <f>Base!A415</f>
        <v>Unidad de Acciones Juridicas</v>
      </c>
      <c r="D428" s="48" t="str">
        <f>+Base!B415</f>
        <v>Sin stiker</v>
      </c>
      <c r="E428" s="18" t="str">
        <f>Base!D415</f>
        <v xml:space="preserve">PROCESOS DISCIPLINARIOS </v>
      </c>
      <c r="F428" s="18" t="str">
        <f>Base!E415</f>
        <v>Expediente No. 113 Carlos German Rubiano</v>
      </c>
      <c r="G428" s="19">
        <f>Base!F415</f>
        <v>35002</v>
      </c>
      <c r="H428" s="19">
        <f>Base!G415</f>
        <v>35153</v>
      </c>
      <c r="I428" s="16"/>
      <c r="J428" s="16"/>
      <c r="K428" s="20" t="str">
        <f>Base!J415</f>
        <v>(1/1)</v>
      </c>
      <c r="L428" s="20" t="str">
        <f>Base!K415</f>
        <v>N/A</v>
      </c>
      <c r="M428" s="20">
        <f>Base!L415</f>
        <v>21</v>
      </c>
      <c r="N428" s="16"/>
      <c r="O428" s="16"/>
      <c r="P428" s="20">
        <f>Base!H415</f>
        <v>15</v>
      </c>
      <c r="Q428" s="20">
        <f>Base!I415</f>
        <v>38</v>
      </c>
      <c r="R428" s="59" t="s">
        <v>561</v>
      </c>
      <c r="S428" s="59" t="s">
        <v>562</v>
      </c>
      <c r="T428" s="51" t="str">
        <f>Base!M415</f>
        <v>N/A</v>
      </c>
    </row>
    <row r="429" spans="1:20" ht="30" x14ac:dyDescent="0.25">
      <c r="A429" s="16">
        <v>414</v>
      </c>
      <c r="B429" s="16" t="str">
        <f>Base!C416</f>
        <v>100.2.44</v>
      </c>
      <c r="C429" s="17" t="str">
        <f>Base!A416</f>
        <v>Unidad de Acciones Juridicas</v>
      </c>
      <c r="D429" s="48" t="str">
        <f>+Base!B416</f>
        <v>Sin stiker</v>
      </c>
      <c r="E429" s="18" t="str">
        <f>Base!D416</f>
        <v xml:space="preserve">PROCESOS DISCIPLINARIOS </v>
      </c>
      <c r="F429" s="18" t="str">
        <f>Base!E416</f>
        <v xml:space="preserve">Expediente No. 082 Dorely Estupiñan Estupiñan </v>
      </c>
      <c r="G429" s="19">
        <f>Base!F416</f>
        <v>35002</v>
      </c>
      <c r="H429" s="19">
        <f>Base!G416</f>
        <v>35153</v>
      </c>
      <c r="I429" s="16"/>
      <c r="J429" s="16"/>
      <c r="K429" s="20" t="str">
        <f>Base!J416</f>
        <v>(1/1)</v>
      </c>
      <c r="L429" s="20" t="str">
        <f>Base!K416</f>
        <v>N/A</v>
      </c>
      <c r="M429" s="20">
        <f>Base!L416</f>
        <v>13</v>
      </c>
      <c r="N429" s="16"/>
      <c r="O429" s="16"/>
      <c r="P429" s="20">
        <f>Base!H416</f>
        <v>15</v>
      </c>
      <c r="Q429" s="20">
        <f>Base!I416</f>
        <v>39</v>
      </c>
      <c r="R429" s="59" t="s">
        <v>561</v>
      </c>
      <c r="S429" s="59" t="s">
        <v>562</v>
      </c>
      <c r="T429" s="51" t="str">
        <f>Base!M416</f>
        <v>N/A</v>
      </c>
    </row>
    <row r="430" spans="1:20" ht="30" x14ac:dyDescent="0.25">
      <c r="A430" s="16">
        <v>415</v>
      </c>
      <c r="B430" s="16" t="str">
        <f>Base!C417</f>
        <v>100.2.44</v>
      </c>
      <c r="C430" s="17" t="str">
        <f>Base!A417</f>
        <v>Unidad de Acciones Juridicas</v>
      </c>
      <c r="D430" s="48" t="str">
        <f>+Base!B417</f>
        <v>Sin stiker</v>
      </c>
      <c r="E430" s="18" t="str">
        <f>Base!D417</f>
        <v xml:space="preserve">PROCESOS DISCIPLINARIOS </v>
      </c>
      <c r="F430" s="18" t="str">
        <f>Base!E417</f>
        <v xml:space="preserve">Expediente No. 090 Jesus Antonio Prada </v>
      </c>
      <c r="G430" s="19">
        <f>Base!F417</f>
        <v>35002</v>
      </c>
      <c r="H430" s="19">
        <f>Base!G417</f>
        <v>35153</v>
      </c>
      <c r="I430" s="16"/>
      <c r="J430" s="16"/>
      <c r="K430" s="20" t="str">
        <f>Base!J417</f>
        <v>(1/1)</v>
      </c>
      <c r="L430" s="20" t="str">
        <f>Base!K417</f>
        <v>N/A</v>
      </c>
      <c r="M430" s="20">
        <f>Base!L417</f>
        <v>21</v>
      </c>
      <c r="N430" s="16"/>
      <c r="O430" s="16"/>
      <c r="P430" s="20">
        <f>Base!H417</f>
        <v>15</v>
      </c>
      <c r="Q430" s="20">
        <f>Base!I417</f>
        <v>40</v>
      </c>
      <c r="R430" s="59" t="s">
        <v>561</v>
      </c>
      <c r="S430" s="59" t="s">
        <v>562</v>
      </c>
      <c r="T430" s="51" t="str">
        <f>Base!M417</f>
        <v>N/A</v>
      </c>
    </row>
    <row r="431" spans="1:20" ht="30" x14ac:dyDescent="0.25">
      <c r="A431" s="16">
        <v>416</v>
      </c>
      <c r="B431" s="16" t="str">
        <f>Base!C418</f>
        <v>100.2.44</v>
      </c>
      <c r="C431" s="17" t="str">
        <f>Base!A418</f>
        <v>Unidad de Acciones Juridicas</v>
      </c>
      <c r="D431" s="48" t="str">
        <f>+Base!B418</f>
        <v>Sin stiker</v>
      </c>
      <c r="E431" s="18" t="str">
        <f>Base!D418</f>
        <v xml:space="preserve">PROCESOS DISCIPLINARIOS </v>
      </c>
      <c r="F431" s="18" t="str">
        <f>Base!E418</f>
        <v xml:space="preserve">Espediente No. 092 Andrea Salabarrieta  </v>
      </c>
      <c r="G431" s="19">
        <f>Base!F418</f>
        <v>35002</v>
      </c>
      <c r="H431" s="19">
        <f>Base!G418</f>
        <v>35153</v>
      </c>
      <c r="I431" s="16"/>
      <c r="J431" s="16"/>
      <c r="K431" s="20" t="str">
        <f>Base!J418</f>
        <v>(1/1)</v>
      </c>
      <c r="L431" s="20" t="str">
        <f>Base!K418</f>
        <v>N/A</v>
      </c>
      <c r="M431" s="20">
        <f>Base!L418</f>
        <v>28</v>
      </c>
      <c r="N431" s="16"/>
      <c r="O431" s="16"/>
      <c r="P431" s="20">
        <f>Base!H418</f>
        <v>15</v>
      </c>
      <c r="Q431" s="20">
        <f>Base!I418</f>
        <v>41</v>
      </c>
      <c r="R431" s="59" t="s">
        <v>561</v>
      </c>
      <c r="S431" s="59" t="s">
        <v>562</v>
      </c>
      <c r="T431" s="51" t="str">
        <f>Base!M418</f>
        <v>N/A</v>
      </c>
    </row>
    <row r="432" spans="1:20" ht="30" x14ac:dyDescent="0.25">
      <c r="A432" s="16">
        <v>417</v>
      </c>
      <c r="B432" s="16" t="str">
        <f>Base!C419</f>
        <v>100.2.44</v>
      </c>
      <c r="C432" s="17" t="str">
        <f>Base!A419</f>
        <v>Unidad de Acciones Juridicas</v>
      </c>
      <c r="D432" s="48" t="str">
        <f>+Base!B419</f>
        <v>Sin stiker</v>
      </c>
      <c r="E432" s="18" t="str">
        <f>Base!D419</f>
        <v xml:space="preserve">PROCESOS DISCIPLINARIOS </v>
      </c>
      <c r="F432" s="18" t="str">
        <f>Base!E419</f>
        <v>Expediente No. 043 Emilse Manrique Sanchez</v>
      </c>
      <c r="G432" s="19">
        <f>Base!F419</f>
        <v>35002</v>
      </c>
      <c r="H432" s="19">
        <f>Base!G419</f>
        <v>35153</v>
      </c>
      <c r="I432" s="16"/>
      <c r="J432" s="16"/>
      <c r="K432" s="20" t="str">
        <f>Base!J419</f>
        <v>(1/1)</v>
      </c>
      <c r="L432" s="20" t="str">
        <f>Base!K419</f>
        <v>N/A</v>
      </c>
      <c r="M432" s="20">
        <f>Base!L419</f>
        <v>22</v>
      </c>
      <c r="N432" s="16"/>
      <c r="O432" s="16"/>
      <c r="P432" s="20">
        <f>Base!H419</f>
        <v>15</v>
      </c>
      <c r="Q432" s="20">
        <f>Base!I419</f>
        <v>42</v>
      </c>
      <c r="R432" s="59" t="s">
        <v>561</v>
      </c>
      <c r="S432" s="59" t="s">
        <v>562</v>
      </c>
      <c r="T432" s="51" t="str">
        <f>Base!M419</f>
        <v>N/A</v>
      </c>
    </row>
    <row r="433" spans="1:20" ht="30" x14ac:dyDescent="0.25">
      <c r="A433" s="16">
        <v>418</v>
      </c>
      <c r="B433" s="16" t="str">
        <f>Base!C420</f>
        <v>100.2.44</v>
      </c>
      <c r="C433" s="17" t="str">
        <f>Base!A420</f>
        <v>Unidad de Acciones Juridicas</v>
      </c>
      <c r="D433" s="48">
        <f>+Base!B420</f>
        <v>2374</v>
      </c>
      <c r="E433" s="18" t="str">
        <f>Base!D420</f>
        <v xml:space="preserve">PROCESOS DISCIPLINARIOS </v>
      </c>
      <c r="F433" s="18" t="str">
        <f>Base!E420</f>
        <v xml:space="preserve">Expedientes varios </v>
      </c>
      <c r="G433" s="19">
        <f>Base!F420</f>
        <v>35487</v>
      </c>
      <c r="H433" s="19">
        <f>Base!G420</f>
        <v>35689</v>
      </c>
      <c r="I433" s="16"/>
      <c r="J433" s="16"/>
      <c r="K433" s="20" t="str">
        <f>Base!J420</f>
        <v>(1/1)</v>
      </c>
      <c r="L433" s="20" t="str">
        <f>Base!K420</f>
        <v>N/A</v>
      </c>
      <c r="M433" s="20">
        <f>Base!L420</f>
        <v>62</v>
      </c>
      <c r="N433" s="16"/>
      <c r="O433" s="16"/>
      <c r="P433" s="20">
        <f>Base!H420</f>
        <v>15</v>
      </c>
      <c r="Q433" s="20">
        <f>Base!I420</f>
        <v>43</v>
      </c>
      <c r="R433" s="59" t="s">
        <v>561</v>
      </c>
      <c r="S433" s="59" t="s">
        <v>562</v>
      </c>
      <c r="T433" s="51" t="str">
        <f>Base!M420</f>
        <v>N/A</v>
      </c>
    </row>
    <row r="434" spans="1:20" ht="30" x14ac:dyDescent="0.25">
      <c r="A434" s="16">
        <v>419</v>
      </c>
      <c r="B434" s="16" t="str">
        <f>Base!C421</f>
        <v>100.2.44</v>
      </c>
      <c r="C434" s="17" t="str">
        <f>Base!A421</f>
        <v>Unidad de Acciones Juridicas</v>
      </c>
      <c r="D434" s="48">
        <f>+Base!B421</f>
        <v>2375</v>
      </c>
      <c r="E434" s="18" t="str">
        <f>Base!D421</f>
        <v xml:space="preserve">PROCESOS DISCIPLINARIOS </v>
      </c>
      <c r="F434" s="18" t="str">
        <f>Base!E421</f>
        <v xml:space="preserve">Expedientes varios </v>
      </c>
      <c r="G434" s="19">
        <f>Base!F421</f>
        <v>35906</v>
      </c>
      <c r="H434" s="19">
        <f>Base!G421</f>
        <v>36129</v>
      </c>
      <c r="I434" s="16"/>
      <c r="J434" s="16"/>
      <c r="K434" s="20" t="str">
        <f>Base!J421</f>
        <v>(1/1)</v>
      </c>
      <c r="L434" s="20" t="str">
        <f>Base!K421</f>
        <v>N/A</v>
      </c>
      <c r="M434" s="20">
        <f>Base!L421</f>
        <v>64</v>
      </c>
      <c r="N434" s="16"/>
      <c r="O434" s="16"/>
      <c r="P434" s="20">
        <f>Base!H421</f>
        <v>15</v>
      </c>
      <c r="Q434" s="20">
        <f>Base!I421</f>
        <v>44</v>
      </c>
      <c r="R434" s="59" t="s">
        <v>561</v>
      </c>
      <c r="S434" s="59" t="s">
        <v>562</v>
      </c>
      <c r="T434" s="51" t="str">
        <f>Base!M421</f>
        <v>N/A</v>
      </c>
    </row>
    <row r="435" spans="1:20" x14ac:dyDescent="0.25">
      <c r="A435" s="16">
        <v>420</v>
      </c>
      <c r="B435" s="16" t="str">
        <f>Base!C422</f>
        <v>100.3.5</v>
      </c>
      <c r="C435" s="17" t="str">
        <f>Base!A422</f>
        <v xml:space="preserve">Division Seccional </v>
      </c>
      <c r="D435" s="48">
        <f>+Base!B422</f>
        <v>574</v>
      </c>
      <c r="E435" s="18" t="str">
        <f>Base!D422</f>
        <v xml:space="preserve">CAJA MENOR </v>
      </c>
      <c r="F435" s="18" t="str">
        <f>Base!E422</f>
        <v>Boletin de caja menor  de 1995</v>
      </c>
      <c r="G435" s="19">
        <f>Base!F422</f>
        <v>34723</v>
      </c>
      <c r="H435" s="19">
        <f>Base!G422</f>
        <v>34906</v>
      </c>
      <c r="I435" s="16"/>
      <c r="J435" s="16"/>
      <c r="K435" s="20" t="str">
        <f>Base!J422</f>
        <v>(1/1)</v>
      </c>
      <c r="L435" s="20" t="str">
        <f>Base!K422</f>
        <v>N/A</v>
      </c>
      <c r="M435" s="20">
        <f>Base!L422</f>
        <v>213</v>
      </c>
      <c r="N435" s="16"/>
      <c r="O435" s="16"/>
      <c r="P435" s="20">
        <f>Base!H422</f>
        <v>16</v>
      </c>
      <c r="Q435" s="20">
        <f>Base!I422</f>
        <v>1</v>
      </c>
      <c r="R435" s="59" t="s">
        <v>561</v>
      </c>
      <c r="S435" s="59" t="s">
        <v>562</v>
      </c>
      <c r="T435" s="51" t="str">
        <f>Base!M422</f>
        <v>N/A</v>
      </c>
    </row>
    <row r="436" spans="1:20" x14ac:dyDescent="0.25">
      <c r="A436" s="16">
        <v>421</v>
      </c>
      <c r="B436" s="16" t="str">
        <f>Base!C423</f>
        <v>100.3.5</v>
      </c>
      <c r="C436" s="17" t="str">
        <f>Base!A423</f>
        <v xml:space="preserve">Division Seccional </v>
      </c>
      <c r="D436" s="48">
        <f>+Base!B423</f>
        <v>579</v>
      </c>
      <c r="E436" s="18" t="str">
        <f>Base!D423</f>
        <v xml:space="preserve">CAJA MENOR </v>
      </c>
      <c r="F436" s="18" t="str">
        <f>Base!E423</f>
        <v xml:space="preserve">Recibos de trabajo caja menor 1997 </v>
      </c>
      <c r="G436" s="19">
        <f>Base!F423</f>
        <v>35520</v>
      </c>
      <c r="H436" s="19">
        <f>Base!G423</f>
        <v>35779</v>
      </c>
      <c r="I436" s="16"/>
      <c r="J436" s="16"/>
      <c r="K436" s="20" t="str">
        <f>Base!J423</f>
        <v>(1/6)</v>
      </c>
      <c r="L436" s="20" t="str">
        <f>Base!K423</f>
        <v>N/A</v>
      </c>
      <c r="M436" s="20">
        <f>Base!L423</f>
        <v>193</v>
      </c>
      <c r="N436" s="16"/>
      <c r="O436" s="16"/>
      <c r="P436" s="20">
        <f>Base!H423</f>
        <v>16</v>
      </c>
      <c r="Q436" s="20">
        <f>Base!I423</f>
        <v>2</v>
      </c>
      <c r="R436" s="59" t="s">
        <v>561</v>
      </c>
      <c r="S436" s="59" t="s">
        <v>562</v>
      </c>
      <c r="T436" s="51" t="str">
        <f>Base!M423</f>
        <v>N/A</v>
      </c>
    </row>
    <row r="437" spans="1:20" x14ac:dyDescent="0.25">
      <c r="A437" s="16">
        <v>422</v>
      </c>
      <c r="B437" s="16" t="str">
        <f>Base!C424</f>
        <v>100.3.5</v>
      </c>
      <c r="C437" s="17" t="str">
        <f>Base!A424</f>
        <v xml:space="preserve">Division Seccional </v>
      </c>
      <c r="D437" s="48">
        <f>+Base!B424</f>
        <v>580</v>
      </c>
      <c r="E437" s="18" t="str">
        <f>Base!D424</f>
        <v xml:space="preserve">CAJA MENOR </v>
      </c>
      <c r="F437" s="18" t="str">
        <f>Base!E424</f>
        <v xml:space="preserve">Recibos de trabajo caja menor 1997 </v>
      </c>
      <c r="G437" s="19">
        <f>Base!F424</f>
        <v>35458</v>
      </c>
      <c r="H437" s="19">
        <f>Base!G424</f>
        <v>35762</v>
      </c>
      <c r="I437" s="16"/>
      <c r="J437" s="16"/>
      <c r="K437" s="20" t="str">
        <f>Base!J424</f>
        <v>(2/6)</v>
      </c>
      <c r="L437" s="20" t="str">
        <f>Base!K424</f>
        <v>N/A</v>
      </c>
      <c r="M437" s="20">
        <f>Base!L424</f>
        <v>160</v>
      </c>
      <c r="N437" s="16"/>
      <c r="O437" s="16"/>
      <c r="P437" s="20">
        <f>Base!H424</f>
        <v>16</v>
      </c>
      <c r="Q437" s="20">
        <f>Base!I424</f>
        <v>3</v>
      </c>
      <c r="R437" s="59" t="s">
        <v>561</v>
      </c>
      <c r="S437" s="59" t="s">
        <v>562</v>
      </c>
      <c r="T437" s="51" t="str">
        <f>Base!M424</f>
        <v>N/A</v>
      </c>
    </row>
    <row r="438" spans="1:20" x14ac:dyDescent="0.25">
      <c r="A438" s="16">
        <v>423</v>
      </c>
      <c r="B438" s="16" t="str">
        <f>Base!C425</f>
        <v>100.3.5</v>
      </c>
      <c r="C438" s="17" t="str">
        <f>Base!A425</f>
        <v xml:space="preserve">Division Seccional </v>
      </c>
      <c r="D438" s="48">
        <f>+Base!B425</f>
        <v>581</v>
      </c>
      <c r="E438" s="18" t="str">
        <f>Base!D425</f>
        <v xml:space="preserve">CAJA MENOR </v>
      </c>
      <c r="F438" s="18" t="str">
        <f>Base!E425</f>
        <v>Recibos de trabajo caja menor 1997</v>
      </c>
      <c r="G438" s="19">
        <f>Base!F425</f>
        <v>35618</v>
      </c>
      <c r="H438" s="19">
        <f>Base!G425</f>
        <v>35745</v>
      </c>
      <c r="I438" s="16"/>
      <c r="J438" s="16"/>
      <c r="K438" s="20" t="str">
        <f>Base!J425</f>
        <v>(3/6)</v>
      </c>
      <c r="L438" s="20" t="str">
        <f>Base!K425</f>
        <v>N/A</v>
      </c>
      <c r="M438" s="20">
        <f>Base!L425</f>
        <v>245</v>
      </c>
      <c r="N438" s="16"/>
      <c r="O438" s="16"/>
      <c r="P438" s="20">
        <f>Base!H425</f>
        <v>16</v>
      </c>
      <c r="Q438" s="20">
        <f>Base!I425</f>
        <v>4</v>
      </c>
      <c r="R438" s="59" t="s">
        <v>561</v>
      </c>
      <c r="S438" s="59" t="s">
        <v>562</v>
      </c>
      <c r="T438" s="51" t="str">
        <f>Base!M425</f>
        <v>N/A</v>
      </c>
    </row>
    <row r="439" spans="1:20" x14ac:dyDescent="0.25">
      <c r="A439" s="16">
        <v>424</v>
      </c>
      <c r="B439" s="16" t="str">
        <f>Base!C426</f>
        <v>100.3.5</v>
      </c>
      <c r="C439" s="17" t="str">
        <f>Base!A426</f>
        <v xml:space="preserve">Division Seccional </v>
      </c>
      <c r="D439" s="48">
        <f>+Base!B426</f>
        <v>582</v>
      </c>
      <c r="E439" s="18" t="str">
        <f>Base!D426</f>
        <v xml:space="preserve">CAJA MENOR </v>
      </c>
      <c r="F439" s="18" t="str">
        <f>Base!E426</f>
        <v>Recibos de trabajo caja menor 1997</v>
      </c>
      <c r="G439" s="19">
        <f>Base!F426</f>
        <v>35578</v>
      </c>
      <c r="H439" s="19">
        <f>Base!G426</f>
        <v>35654</v>
      </c>
      <c r="I439" s="16"/>
      <c r="J439" s="16"/>
      <c r="K439" s="20" t="str">
        <f>Base!J426</f>
        <v>(4/6)</v>
      </c>
      <c r="L439" s="20" t="str">
        <f>Base!K426</f>
        <v>N/A</v>
      </c>
      <c r="M439" s="20">
        <f>Base!L426</f>
        <v>211</v>
      </c>
      <c r="N439" s="16"/>
      <c r="O439" s="16"/>
      <c r="P439" s="20">
        <f>Base!H426</f>
        <v>16</v>
      </c>
      <c r="Q439" s="20">
        <f>Base!I426</f>
        <v>5</v>
      </c>
      <c r="R439" s="59" t="s">
        <v>561</v>
      </c>
      <c r="S439" s="59" t="s">
        <v>562</v>
      </c>
      <c r="T439" s="51" t="str">
        <f>Base!M426</f>
        <v>N/A</v>
      </c>
    </row>
    <row r="440" spans="1:20" x14ac:dyDescent="0.25">
      <c r="A440" s="16">
        <v>425</v>
      </c>
      <c r="B440" s="16" t="str">
        <f>Base!C427</f>
        <v>100.3.5</v>
      </c>
      <c r="C440" s="17" t="str">
        <f>Base!A427</f>
        <v xml:space="preserve">Division Seccional </v>
      </c>
      <c r="D440" s="48">
        <f>+Base!B427</f>
        <v>583</v>
      </c>
      <c r="E440" s="18" t="str">
        <f>Base!D427</f>
        <v xml:space="preserve">CAJA MENOR </v>
      </c>
      <c r="F440" s="18" t="str">
        <f>Base!E427</f>
        <v>Recibos de trabajo caja menor 1997</v>
      </c>
      <c r="G440" s="19">
        <f>Base!F427</f>
        <v>35497</v>
      </c>
      <c r="H440" s="19">
        <f>Base!G427</f>
        <v>35572</v>
      </c>
      <c r="I440" s="16"/>
      <c r="J440" s="16"/>
      <c r="K440" s="20" t="str">
        <f>Base!J427</f>
        <v>(5/6)</v>
      </c>
      <c r="L440" s="20" t="str">
        <f>Base!K427</f>
        <v>N/A</v>
      </c>
      <c r="M440" s="20">
        <f>Base!L427</f>
        <v>202</v>
      </c>
      <c r="N440" s="16"/>
      <c r="O440" s="16"/>
      <c r="P440" s="20">
        <f>Base!H427</f>
        <v>16</v>
      </c>
      <c r="Q440" s="20">
        <f>Base!I427</f>
        <v>6</v>
      </c>
      <c r="R440" s="59" t="s">
        <v>561</v>
      </c>
      <c r="S440" s="59" t="s">
        <v>562</v>
      </c>
      <c r="T440" s="51" t="str">
        <f>Base!M427</f>
        <v>N/A</v>
      </c>
    </row>
    <row r="441" spans="1:20" x14ac:dyDescent="0.25">
      <c r="A441" s="16">
        <v>426</v>
      </c>
      <c r="B441" s="16" t="str">
        <f>Base!C428</f>
        <v>100.3.5</v>
      </c>
      <c r="C441" s="17" t="str">
        <f>Base!A428</f>
        <v xml:space="preserve">Division Seccional </v>
      </c>
      <c r="D441" s="48">
        <f>+Base!B428</f>
        <v>584</v>
      </c>
      <c r="E441" s="18" t="str">
        <f>Base!D428</f>
        <v xml:space="preserve">CAJA MENOR </v>
      </c>
      <c r="F441" s="18" t="str">
        <f>Base!E428</f>
        <v>Recibos de trabajo caja menor 1997</v>
      </c>
      <c r="G441" s="19">
        <f>Base!F428</f>
        <v>35467</v>
      </c>
      <c r="H441" s="19">
        <f>Base!G428</f>
        <v>35510</v>
      </c>
      <c r="I441" s="16"/>
      <c r="J441" s="16"/>
      <c r="K441" s="20" t="str">
        <f>Base!J428</f>
        <v>(6/6)</v>
      </c>
      <c r="L441" s="20" t="str">
        <f>Base!K428</f>
        <v>N/A</v>
      </c>
      <c r="M441" s="20">
        <f>Base!L428</f>
        <v>259</v>
      </c>
      <c r="N441" s="16"/>
      <c r="O441" s="16"/>
      <c r="P441" s="20">
        <f>Base!H428</f>
        <v>16</v>
      </c>
      <c r="Q441" s="20">
        <f>Base!I428</f>
        <v>7</v>
      </c>
      <c r="R441" s="59" t="s">
        <v>561</v>
      </c>
      <c r="S441" s="59" t="s">
        <v>562</v>
      </c>
      <c r="T441" s="51" t="str">
        <f>Base!M428</f>
        <v>N/A</v>
      </c>
    </row>
    <row r="442" spans="1:20" x14ac:dyDescent="0.25">
      <c r="A442" s="16">
        <v>427</v>
      </c>
      <c r="B442" s="16" t="str">
        <f>Base!C429</f>
        <v>100.3.5</v>
      </c>
      <c r="C442" s="17" t="str">
        <f>Base!A429</f>
        <v xml:space="preserve">Division Seccional </v>
      </c>
      <c r="D442" s="48">
        <f>+Base!B429</f>
        <v>13919</v>
      </c>
      <c r="E442" s="18" t="str">
        <f>Base!D429</f>
        <v xml:space="preserve">CAJA MENOR </v>
      </c>
      <c r="F442" s="18" t="str">
        <f>Base!E429</f>
        <v>Recibos caja menor de 1997</v>
      </c>
      <c r="G442" s="19">
        <f>Base!F429</f>
        <v>35446</v>
      </c>
      <c r="H442" s="19">
        <f>Base!G429</f>
        <v>35647</v>
      </c>
      <c r="I442" s="16"/>
      <c r="J442" s="16"/>
      <c r="K442" s="20" t="str">
        <f>Base!J429</f>
        <v>(1/1)</v>
      </c>
      <c r="L442" s="20" t="str">
        <f>Base!K429</f>
        <v>N/A</v>
      </c>
      <c r="M442" s="20">
        <f>Base!L429</f>
        <v>32</v>
      </c>
      <c r="N442" s="16"/>
      <c r="O442" s="16"/>
      <c r="P442" s="20">
        <f>Base!H429</f>
        <v>16</v>
      </c>
      <c r="Q442" s="20">
        <f>Base!I429</f>
        <v>8</v>
      </c>
      <c r="R442" s="59" t="s">
        <v>561</v>
      </c>
      <c r="S442" s="59" t="s">
        <v>562</v>
      </c>
      <c r="T442" s="51" t="str">
        <f>Base!M429</f>
        <v>N/A</v>
      </c>
    </row>
    <row r="443" spans="1:20" x14ac:dyDescent="0.25">
      <c r="A443" s="16">
        <v>428</v>
      </c>
      <c r="B443" s="16" t="str">
        <f>Base!C430</f>
        <v>100.3.5</v>
      </c>
      <c r="C443" s="17" t="str">
        <f>Base!A430</f>
        <v xml:space="preserve">Division Seccional </v>
      </c>
      <c r="D443" s="48">
        <f>+Base!B430</f>
        <v>585</v>
      </c>
      <c r="E443" s="18" t="str">
        <f>Base!D430</f>
        <v xml:space="preserve">CAJA MENOR </v>
      </c>
      <c r="F443" s="18" t="str">
        <f>Base!E430</f>
        <v xml:space="preserve">Recibos de caja menor y gastos </v>
      </c>
      <c r="G443" s="19">
        <f>Base!F430</f>
        <v>35817</v>
      </c>
      <c r="H443" s="19">
        <f>Base!G430</f>
        <v>36082</v>
      </c>
      <c r="I443" s="16"/>
      <c r="J443" s="16"/>
      <c r="K443" s="20" t="str">
        <f>Base!J430</f>
        <v>(1/7)</v>
      </c>
      <c r="L443" s="20" t="str">
        <f>Base!K430</f>
        <v>N/A</v>
      </c>
      <c r="M443" s="20">
        <f>Base!L430</f>
        <v>100</v>
      </c>
      <c r="N443" s="16"/>
      <c r="O443" s="16"/>
      <c r="P443" s="20">
        <f>Base!H430</f>
        <v>16</v>
      </c>
      <c r="Q443" s="20">
        <f>Base!I430</f>
        <v>9</v>
      </c>
      <c r="R443" s="59" t="s">
        <v>561</v>
      </c>
      <c r="S443" s="59" t="s">
        <v>562</v>
      </c>
      <c r="T443" s="51" t="str">
        <f>Base!M430</f>
        <v>Libro</v>
      </c>
    </row>
    <row r="444" spans="1:20" x14ac:dyDescent="0.25">
      <c r="A444" s="16">
        <v>429</v>
      </c>
      <c r="B444" s="16" t="str">
        <f>Base!C431</f>
        <v>100.3.5</v>
      </c>
      <c r="C444" s="17" t="str">
        <f>Base!A431</f>
        <v xml:space="preserve">Division Seccional </v>
      </c>
      <c r="D444" s="48">
        <f>+Base!B431</f>
        <v>586</v>
      </c>
      <c r="E444" s="18" t="str">
        <f>Base!D431</f>
        <v xml:space="preserve">CAJA MENOR </v>
      </c>
      <c r="F444" s="18" t="str">
        <f>Base!E431</f>
        <v xml:space="preserve">Recibos de caja menor y gastos </v>
      </c>
      <c r="G444" s="19">
        <f>Base!F431</f>
        <v>35857</v>
      </c>
      <c r="H444" s="19">
        <f>Base!G431</f>
        <v>35915</v>
      </c>
      <c r="I444" s="16"/>
      <c r="J444" s="16"/>
      <c r="K444" s="20" t="str">
        <f>Base!J431</f>
        <v>(2/7)</v>
      </c>
      <c r="L444" s="20" t="str">
        <f>Base!K431</f>
        <v>N/A</v>
      </c>
      <c r="M444" s="20">
        <f>Base!L431</f>
        <v>264</v>
      </c>
      <c r="N444" s="16"/>
      <c r="O444" s="16"/>
      <c r="P444" s="20">
        <f>Base!H431</f>
        <v>16</v>
      </c>
      <c r="Q444" s="20">
        <f>Base!I431</f>
        <v>10</v>
      </c>
      <c r="R444" s="59" t="s">
        <v>561</v>
      </c>
      <c r="S444" s="59" t="s">
        <v>562</v>
      </c>
      <c r="T444" s="51" t="str">
        <f>Base!M431</f>
        <v>N/A</v>
      </c>
    </row>
    <row r="445" spans="1:20" x14ac:dyDescent="0.25">
      <c r="A445" s="16">
        <v>430</v>
      </c>
      <c r="B445" s="16" t="str">
        <f>Base!C432</f>
        <v>100.3.5</v>
      </c>
      <c r="C445" s="17" t="str">
        <f>Base!A432</f>
        <v xml:space="preserve">Division Seccional </v>
      </c>
      <c r="D445" s="48">
        <f>+Base!B432</f>
        <v>587</v>
      </c>
      <c r="E445" s="18" t="str">
        <f>Base!D432</f>
        <v xml:space="preserve">CAJA MENOR </v>
      </c>
      <c r="F445" s="18" t="str">
        <f>Base!E432</f>
        <v xml:space="preserve">Recibos de caja menor y gastos </v>
      </c>
      <c r="G445" s="19">
        <f>Base!F432</f>
        <v>35858</v>
      </c>
      <c r="H445" s="19">
        <f>Base!G432</f>
        <v>36017</v>
      </c>
      <c r="I445" s="16"/>
      <c r="J445" s="16"/>
      <c r="K445" s="20" t="str">
        <f>Base!J432</f>
        <v>(3/7)</v>
      </c>
      <c r="L445" s="20" t="str">
        <f>Base!K432</f>
        <v>N/A</v>
      </c>
      <c r="M445" s="20">
        <f>Base!L432</f>
        <v>226</v>
      </c>
      <c r="N445" s="16"/>
      <c r="O445" s="16"/>
      <c r="P445" s="20">
        <f>Base!H432</f>
        <v>16</v>
      </c>
      <c r="Q445" s="20">
        <f>Base!I432</f>
        <v>11</v>
      </c>
      <c r="R445" s="59" t="s">
        <v>561</v>
      </c>
      <c r="S445" s="59" t="s">
        <v>562</v>
      </c>
      <c r="T445" s="51" t="str">
        <f>Base!M432</f>
        <v>N/A</v>
      </c>
    </row>
    <row r="446" spans="1:20" x14ac:dyDescent="0.25">
      <c r="A446" s="16">
        <v>431</v>
      </c>
      <c r="B446" s="16" t="str">
        <f>Base!C433</f>
        <v>100.3.5</v>
      </c>
      <c r="C446" s="17" t="str">
        <f>Base!A433</f>
        <v xml:space="preserve">Division Seccional </v>
      </c>
      <c r="D446" s="48">
        <f>+Base!B433</f>
        <v>588</v>
      </c>
      <c r="E446" s="18" t="str">
        <f>Base!D433</f>
        <v xml:space="preserve">CAJA MENOR </v>
      </c>
      <c r="F446" s="18" t="str">
        <f>Base!E433</f>
        <v xml:space="preserve">Recibos de caja menor y gastos </v>
      </c>
      <c r="G446" s="19">
        <f>Base!F433</f>
        <v>35398</v>
      </c>
      <c r="H446" s="19">
        <f>Base!G433</f>
        <v>36017</v>
      </c>
      <c r="I446" s="16"/>
      <c r="J446" s="16"/>
      <c r="K446" s="20" t="str">
        <f>Base!J433</f>
        <v>(4/7)</v>
      </c>
      <c r="L446" s="20" t="str">
        <f>Base!K433</f>
        <v>N/A</v>
      </c>
      <c r="M446" s="20">
        <f>Base!L433</f>
        <v>213</v>
      </c>
      <c r="N446" s="16"/>
      <c r="O446" s="16"/>
      <c r="P446" s="20">
        <f>Base!H433</f>
        <v>16</v>
      </c>
      <c r="Q446" s="20">
        <f>Base!I433</f>
        <v>12</v>
      </c>
      <c r="R446" s="59" t="s">
        <v>561</v>
      </c>
      <c r="S446" s="59" t="s">
        <v>562</v>
      </c>
      <c r="T446" s="51" t="str">
        <f>Base!M433</f>
        <v>N/A</v>
      </c>
    </row>
    <row r="447" spans="1:20" x14ac:dyDescent="0.25">
      <c r="A447" s="16">
        <v>432</v>
      </c>
      <c r="B447" s="16" t="str">
        <f>Base!C434</f>
        <v>100.3.5</v>
      </c>
      <c r="C447" s="17" t="str">
        <f>Base!A434</f>
        <v xml:space="preserve">Division Seccional </v>
      </c>
      <c r="D447" s="48">
        <f>+Base!B434</f>
        <v>589</v>
      </c>
      <c r="E447" s="18" t="str">
        <f>Base!D434</f>
        <v xml:space="preserve">CAJA MENOR </v>
      </c>
      <c r="F447" s="18" t="str">
        <f>Base!E434</f>
        <v xml:space="preserve">Recibos de caja menor y gastos </v>
      </c>
      <c r="G447" s="19">
        <f>Base!F434</f>
        <v>35810</v>
      </c>
      <c r="H447" s="19">
        <f>Base!G434</f>
        <v>36112</v>
      </c>
      <c r="I447" s="16"/>
      <c r="J447" s="16"/>
      <c r="K447" s="20" t="str">
        <f>Base!J434</f>
        <v>(5/7)</v>
      </c>
      <c r="L447" s="20" t="str">
        <f>Base!K434</f>
        <v>N/A</v>
      </c>
      <c r="M447" s="20">
        <f>Base!L434</f>
        <v>209</v>
      </c>
      <c r="N447" s="16"/>
      <c r="O447" s="16"/>
      <c r="P447" s="20">
        <f>Base!H434</f>
        <v>16</v>
      </c>
      <c r="Q447" s="20">
        <f>Base!I434</f>
        <v>13</v>
      </c>
      <c r="R447" s="59" t="s">
        <v>561</v>
      </c>
      <c r="S447" s="59" t="s">
        <v>562</v>
      </c>
      <c r="T447" s="51" t="str">
        <f>Base!M434</f>
        <v>N/A</v>
      </c>
    </row>
    <row r="448" spans="1:20" x14ac:dyDescent="0.25">
      <c r="A448" s="16">
        <v>433</v>
      </c>
      <c r="B448" s="16" t="str">
        <f>Base!C435</f>
        <v>100.3.5</v>
      </c>
      <c r="C448" s="17" t="str">
        <f>Base!A435</f>
        <v xml:space="preserve">Division Seccional </v>
      </c>
      <c r="D448" s="48">
        <f>+Base!B435</f>
        <v>590</v>
      </c>
      <c r="E448" s="18" t="str">
        <f>Base!D435</f>
        <v xml:space="preserve">CAJA MENOR </v>
      </c>
      <c r="F448" s="18" t="str">
        <f>Base!E435</f>
        <v xml:space="preserve">Recibos de caja menor y gastos </v>
      </c>
      <c r="G448" s="19">
        <f>Base!F435</f>
        <v>36069</v>
      </c>
      <c r="H448" s="19">
        <f>Base!G435</f>
        <v>36127</v>
      </c>
      <c r="I448" s="16"/>
      <c r="J448" s="16"/>
      <c r="K448" s="20" t="str">
        <f>Base!J435</f>
        <v>(6/7)</v>
      </c>
      <c r="L448" s="20" t="str">
        <f>Base!K435</f>
        <v>N/A</v>
      </c>
      <c r="M448" s="20">
        <f>Base!L435</f>
        <v>187</v>
      </c>
      <c r="N448" s="16"/>
      <c r="O448" s="16"/>
      <c r="P448" s="20">
        <f>Base!H435</f>
        <v>17</v>
      </c>
      <c r="Q448" s="20">
        <f>Base!I435</f>
        <v>1</v>
      </c>
      <c r="R448" s="59" t="s">
        <v>561</v>
      </c>
      <c r="S448" s="59" t="s">
        <v>562</v>
      </c>
      <c r="T448" s="51" t="str">
        <f>Base!M435</f>
        <v>N/A</v>
      </c>
    </row>
    <row r="449" spans="1:20" x14ac:dyDescent="0.25">
      <c r="A449" s="16">
        <v>434</v>
      </c>
      <c r="B449" s="16" t="str">
        <f>Base!C436</f>
        <v>100.3.5</v>
      </c>
      <c r="C449" s="17" t="str">
        <f>Base!A436</f>
        <v xml:space="preserve">Division Seccional </v>
      </c>
      <c r="D449" s="48">
        <f>+Base!B436</f>
        <v>591</v>
      </c>
      <c r="E449" s="18" t="str">
        <f>Base!D436</f>
        <v xml:space="preserve">CAJA MENOR </v>
      </c>
      <c r="F449" s="18" t="str">
        <f>Base!E436</f>
        <v xml:space="preserve">Recibos de caja menor y gastos </v>
      </c>
      <c r="G449" s="19">
        <f>Base!F436</f>
        <v>35826</v>
      </c>
      <c r="H449" s="19">
        <f>Base!G436</f>
        <v>36068</v>
      </c>
      <c r="I449" s="16"/>
      <c r="J449" s="16"/>
      <c r="K449" s="20" t="str">
        <f>Base!J436</f>
        <v>(7/7)</v>
      </c>
      <c r="L449" s="20" t="str">
        <f>Base!K436</f>
        <v>N/A</v>
      </c>
      <c r="M449" s="20">
        <f>Base!L436</f>
        <v>188</v>
      </c>
      <c r="N449" s="16"/>
      <c r="O449" s="16"/>
      <c r="P449" s="20">
        <f>Base!H436</f>
        <v>17</v>
      </c>
      <c r="Q449" s="20">
        <f>Base!I436</f>
        <v>2</v>
      </c>
      <c r="R449" s="59" t="s">
        <v>561</v>
      </c>
      <c r="S449" s="59" t="s">
        <v>562</v>
      </c>
      <c r="T449" s="51" t="str">
        <f>Base!M436</f>
        <v>N/A</v>
      </c>
    </row>
    <row r="450" spans="1:20" x14ac:dyDescent="0.25">
      <c r="A450" s="16">
        <v>435</v>
      </c>
      <c r="B450" s="16" t="str">
        <f>Base!C437</f>
        <v>100.3.5</v>
      </c>
      <c r="C450" s="17" t="str">
        <f>Base!A437</f>
        <v xml:space="preserve">Division Seccional </v>
      </c>
      <c r="D450" s="48">
        <f>+Base!B437</f>
        <v>1055</v>
      </c>
      <c r="E450" s="18" t="str">
        <f>Base!D437</f>
        <v xml:space="preserve">CAJA MENOR </v>
      </c>
      <c r="F450" s="18" t="str">
        <f>Base!E437</f>
        <v>Recibos caja menor 1995</v>
      </c>
      <c r="G450" s="19">
        <f>Base!F437</f>
        <v>34809</v>
      </c>
      <c r="H450" s="19">
        <f>Base!G437</f>
        <v>34912</v>
      </c>
      <c r="I450" s="16"/>
      <c r="J450" s="16"/>
      <c r="K450" s="20" t="str">
        <f>Base!J437</f>
        <v>(1/1)</v>
      </c>
      <c r="L450" s="20" t="str">
        <f>Base!K437</f>
        <v>N/A</v>
      </c>
      <c r="M450" s="20">
        <f>Base!L437</f>
        <v>91</v>
      </c>
      <c r="N450" s="16"/>
      <c r="O450" s="16"/>
      <c r="P450" s="20">
        <f>Base!H437</f>
        <v>17</v>
      </c>
      <c r="Q450" s="20">
        <f>Base!I437</f>
        <v>3</v>
      </c>
      <c r="R450" s="59" t="s">
        <v>561</v>
      </c>
      <c r="S450" s="59" t="s">
        <v>562</v>
      </c>
      <c r="T450" s="51" t="str">
        <f>Base!M437</f>
        <v>Hojas sueltas</v>
      </c>
    </row>
    <row r="451" spans="1:20" x14ac:dyDescent="0.25">
      <c r="A451" s="16">
        <v>436</v>
      </c>
      <c r="B451" s="16" t="str">
        <f>Base!C438</f>
        <v>100.3.5</v>
      </c>
      <c r="C451" s="17" t="str">
        <f>Base!A438</f>
        <v xml:space="preserve">Division Seccional </v>
      </c>
      <c r="D451" s="48">
        <f>+Base!B438</f>
        <v>1056</v>
      </c>
      <c r="E451" s="18" t="str">
        <f>Base!D438</f>
        <v xml:space="preserve">CAJA MENOR </v>
      </c>
      <c r="F451" s="18" t="str">
        <f>Base!E438</f>
        <v>Recibos caja menor 1995</v>
      </c>
      <c r="G451" s="19">
        <f>Base!F438</f>
        <v>34705</v>
      </c>
      <c r="H451" s="19">
        <f>Base!G438</f>
        <v>34894</v>
      </c>
      <c r="I451" s="16"/>
      <c r="J451" s="16"/>
      <c r="K451" s="20" t="str">
        <f>Base!J438</f>
        <v>(1/1)</v>
      </c>
      <c r="L451" s="20" t="str">
        <f>Base!K438</f>
        <v>N/A</v>
      </c>
      <c r="M451" s="20">
        <f>Base!L438</f>
        <v>278</v>
      </c>
      <c r="N451" s="16"/>
      <c r="O451" s="16"/>
      <c r="P451" s="20">
        <f>Base!H438</f>
        <v>17</v>
      </c>
      <c r="Q451" s="20">
        <f>Base!I438</f>
        <v>4</v>
      </c>
      <c r="R451" s="59" t="s">
        <v>561</v>
      </c>
      <c r="S451" s="59" t="s">
        <v>562</v>
      </c>
      <c r="T451" s="51" t="str">
        <f>Base!M438</f>
        <v>Hojas sueltas</v>
      </c>
    </row>
    <row r="452" spans="1:20" x14ac:dyDescent="0.25">
      <c r="A452" s="16">
        <v>437</v>
      </c>
      <c r="B452" s="16" t="str">
        <f>Base!C439</f>
        <v>100.3.5</v>
      </c>
      <c r="C452" s="17" t="str">
        <f>Base!A439</f>
        <v xml:space="preserve">Division Seccional </v>
      </c>
      <c r="D452" s="48">
        <f>+Base!B439</f>
        <v>1123</v>
      </c>
      <c r="E452" s="18" t="str">
        <f>Base!D439</f>
        <v xml:space="preserve">CAJA MENOR </v>
      </c>
      <c r="F452" s="18" t="str">
        <f>Base!E439</f>
        <v>Solicitudes caja menor 1993 -1994</v>
      </c>
      <c r="G452" s="19">
        <f>Base!F439</f>
        <v>34010</v>
      </c>
      <c r="H452" s="19">
        <f>Base!G439</f>
        <v>34696</v>
      </c>
      <c r="I452" s="16"/>
      <c r="J452" s="16"/>
      <c r="K452" s="20" t="str">
        <f>Base!J439</f>
        <v>(1/1)</v>
      </c>
      <c r="L452" s="20" t="str">
        <f>Base!K439</f>
        <v>N/A</v>
      </c>
      <c r="M452" s="20">
        <f>Base!L439</f>
        <v>142</v>
      </c>
      <c r="N452" s="16"/>
      <c r="O452" s="16"/>
      <c r="P452" s="20">
        <f>Base!H439</f>
        <v>17</v>
      </c>
      <c r="Q452" s="20">
        <f>Base!I439</f>
        <v>5</v>
      </c>
      <c r="R452" s="59" t="s">
        <v>561</v>
      </c>
      <c r="S452" s="59" t="s">
        <v>562</v>
      </c>
      <c r="T452" s="51" t="str">
        <f>Base!M439</f>
        <v>Hojas sueltas</v>
      </c>
    </row>
    <row r="453" spans="1:20" x14ac:dyDescent="0.25">
      <c r="A453" s="16">
        <v>438</v>
      </c>
      <c r="B453" s="16" t="str">
        <f>Base!C440</f>
        <v>100.3.5</v>
      </c>
      <c r="C453" s="17" t="str">
        <f>Base!A440</f>
        <v xml:space="preserve">Division Seccional </v>
      </c>
      <c r="D453" s="48">
        <f>+Base!B440</f>
        <v>575</v>
      </c>
      <c r="E453" s="18" t="str">
        <f>Base!D440</f>
        <v xml:space="preserve">CAJA MENOR </v>
      </c>
      <c r="F453" s="18" t="str">
        <f>Base!E440</f>
        <v>Recibos caja menor 1997</v>
      </c>
      <c r="G453" s="19">
        <f>Base!F440</f>
        <v>35453</v>
      </c>
      <c r="H453" s="19">
        <f>Base!G440</f>
        <v>35453</v>
      </c>
      <c r="I453" s="16"/>
      <c r="J453" s="16"/>
      <c r="K453" s="20" t="str">
        <f>Base!J440</f>
        <v>(1/1)</v>
      </c>
      <c r="L453" s="20" t="str">
        <f>Base!K440</f>
        <v>N/A</v>
      </c>
      <c r="M453" s="20">
        <f>Base!L440</f>
        <v>120</v>
      </c>
      <c r="N453" s="16"/>
      <c r="O453" s="16"/>
      <c r="P453" s="20">
        <f>Base!H440</f>
        <v>17</v>
      </c>
      <c r="Q453" s="20">
        <f>Base!I440</f>
        <v>6</v>
      </c>
      <c r="R453" s="59" t="s">
        <v>561</v>
      </c>
      <c r="S453" s="59" t="s">
        <v>562</v>
      </c>
      <c r="T453" s="51" t="str">
        <f>Base!M440</f>
        <v>N/A</v>
      </c>
    </row>
    <row r="454" spans="1:20" x14ac:dyDescent="0.25">
      <c r="A454" s="16">
        <v>439</v>
      </c>
      <c r="B454" s="16" t="str">
        <f>Base!C441</f>
        <v>100.3.5</v>
      </c>
      <c r="C454" s="17" t="str">
        <f>Base!A441</f>
        <v xml:space="preserve">Division Seccional </v>
      </c>
      <c r="D454" s="48">
        <f>+Base!B441</f>
        <v>576</v>
      </c>
      <c r="E454" s="18" t="str">
        <f>Base!D441</f>
        <v xml:space="preserve">CAJA MENOR </v>
      </c>
      <c r="F454" s="18" t="str">
        <f>Base!E441</f>
        <v>Recibos caja menor 1997</v>
      </c>
      <c r="G454" s="19">
        <f>Base!F441</f>
        <v>35286</v>
      </c>
      <c r="H454" s="19">
        <f>Base!G441</f>
        <v>35792</v>
      </c>
      <c r="I454" s="16"/>
      <c r="J454" s="16"/>
      <c r="K454" s="20" t="str">
        <f>Base!J441</f>
        <v>(2/4)</v>
      </c>
      <c r="L454" s="20" t="str">
        <f>Base!K441</f>
        <v>N/A</v>
      </c>
      <c r="M454" s="20">
        <f>Base!L441</f>
        <v>302</v>
      </c>
      <c r="N454" s="16"/>
      <c r="O454" s="16"/>
      <c r="P454" s="20">
        <f>Base!H441</f>
        <v>17</v>
      </c>
      <c r="Q454" s="20">
        <f>Base!I441</f>
        <v>7</v>
      </c>
      <c r="R454" s="59" t="s">
        <v>561</v>
      </c>
      <c r="S454" s="59" t="s">
        <v>562</v>
      </c>
      <c r="T454" s="51" t="str">
        <f>Base!M441</f>
        <v>N/A</v>
      </c>
    </row>
    <row r="455" spans="1:20" x14ac:dyDescent="0.25">
      <c r="A455" s="16">
        <v>440</v>
      </c>
      <c r="B455" s="16" t="str">
        <f>Base!C442</f>
        <v>100.3.5</v>
      </c>
      <c r="C455" s="17" t="str">
        <f>Base!A442</f>
        <v xml:space="preserve">Division Seccional </v>
      </c>
      <c r="D455" s="48">
        <f>+Base!B442</f>
        <v>577</v>
      </c>
      <c r="E455" s="18" t="str">
        <f>Base!D442</f>
        <v xml:space="preserve">CAJA MENOR </v>
      </c>
      <c r="F455" s="18" t="str">
        <f>Base!E442</f>
        <v>Recibos caja menor 1996</v>
      </c>
      <c r="G455" s="19">
        <f>Base!F442</f>
        <v>35256</v>
      </c>
      <c r="H455" s="19">
        <f>Base!G442</f>
        <v>35427</v>
      </c>
      <c r="I455" s="16"/>
      <c r="J455" s="16"/>
      <c r="K455" s="20" t="str">
        <f>Base!J442</f>
        <v>(3/4)</v>
      </c>
      <c r="L455" s="20" t="str">
        <f>Base!K442</f>
        <v>N/A</v>
      </c>
      <c r="M455" s="20">
        <f>Base!L442</f>
        <v>224</v>
      </c>
      <c r="N455" s="16"/>
      <c r="O455" s="16"/>
      <c r="P455" s="20">
        <f>Base!H442</f>
        <v>17</v>
      </c>
      <c r="Q455" s="20">
        <f>Base!I442</f>
        <v>8</v>
      </c>
      <c r="R455" s="59" t="s">
        <v>561</v>
      </c>
      <c r="S455" s="59" t="s">
        <v>562</v>
      </c>
      <c r="T455" s="51" t="str">
        <f>Base!M442</f>
        <v>N/A</v>
      </c>
    </row>
    <row r="456" spans="1:20" x14ac:dyDescent="0.25">
      <c r="A456" s="16">
        <v>441</v>
      </c>
      <c r="B456" s="16" t="str">
        <f>Base!C443</f>
        <v>100.3.5</v>
      </c>
      <c r="C456" s="17" t="str">
        <f>Base!A443</f>
        <v xml:space="preserve">Division Seccional </v>
      </c>
      <c r="D456" s="48">
        <f>+Base!B443</f>
        <v>578</v>
      </c>
      <c r="E456" s="18" t="str">
        <f>Base!D443</f>
        <v xml:space="preserve">CAJA MENOR </v>
      </c>
      <c r="F456" s="18" t="str">
        <f>Base!E443</f>
        <v>Recibos caja menor 1996</v>
      </c>
      <c r="G456" s="19">
        <f>Base!F443</f>
        <v>35312</v>
      </c>
      <c r="H456" s="19">
        <f>Base!G443</f>
        <v>35351</v>
      </c>
      <c r="I456" s="16"/>
      <c r="J456" s="16"/>
      <c r="K456" s="20" t="str">
        <f>Base!J443</f>
        <v>(4/4)</v>
      </c>
      <c r="L456" s="20" t="str">
        <f>Base!K443</f>
        <v>N/A</v>
      </c>
      <c r="M456" s="20">
        <f>Base!L443</f>
        <v>223</v>
      </c>
      <c r="N456" s="16"/>
      <c r="O456" s="16"/>
      <c r="P456" s="20">
        <f>Base!H443</f>
        <v>17</v>
      </c>
      <c r="Q456" s="20">
        <f>Base!I443</f>
        <v>9</v>
      </c>
      <c r="R456" s="59" t="s">
        <v>561</v>
      </c>
      <c r="S456" s="59" t="s">
        <v>562</v>
      </c>
      <c r="T456" s="51" t="str">
        <f>Base!M443</f>
        <v>N/A</v>
      </c>
    </row>
    <row r="457" spans="1:20" ht="30" x14ac:dyDescent="0.25">
      <c r="A457" s="16">
        <v>442</v>
      </c>
      <c r="B457" s="16" t="str">
        <f>Base!C444</f>
        <v>100.3.24</v>
      </c>
      <c r="C457" s="17" t="str">
        <f>Base!A444</f>
        <v xml:space="preserve">Division Seccional </v>
      </c>
      <c r="D457" s="48">
        <f>+Base!B444</f>
        <v>5884</v>
      </c>
      <c r="E457" s="18" t="str">
        <f>Base!D444</f>
        <v xml:space="preserve">HISTORIA DE VEHICULOS </v>
      </c>
      <c r="F457" s="18" t="str">
        <f>Base!E444</f>
        <v>Vehiculo automotor blindado y la firma Armor International</v>
      </c>
      <c r="G457" s="19">
        <f>Base!F444</f>
        <v>36083</v>
      </c>
      <c r="H457" s="19">
        <f>Base!G444</f>
        <v>36341</v>
      </c>
      <c r="I457" s="16"/>
      <c r="J457" s="16"/>
      <c r="K457" s="20" t="str">
        <f>Base!J444</f>
        <v>(1/1)</v>
      </c>
      <c r="L457" s="20" t="str">
        <f>Base!K444</f>
        <v>N/A</v>
      </c>
      <c r="M457" s="20">
        <f>Base!L444</f>
        <v>85</v>
      </c>
      <c r="N457" s="16"/>
      <c r="O457" s="16"/>
      <c r="P457" s="20">
        <f>Base!H444</f>
        <v>17</v>
      </c>
      <c r="Q457" s="20">
        <f>Base!I444</f>
        <v>10</v>
      </c>
      <c r="R457" s="59" t="s">
        <v>561</v>
      </c>
      <c r="S457" s="59" t="s">
        <v>562</v>
      </c>
      <c r="T457" s="51" t="str">
        <f>Base!M444</f>
        <v>N/A</v>
      </c>
    </row>
    <row r="458" spans="1:20" x14ac:dyDescent="0.25">
      <c r="A458" s="16">
        <v>443</v>
      </c>
      <c r="B458" s="16" t="str">
        <f>Base!C445</f>
        <v>100.3.24</v>
      </c>
      <c r="C458" s="17" t="str">
        <f>Base!A445</f>
        <v xml:space="preserve">Division Seccional </v>
      </c>
      <c r="D458" s="48">
        <f>+Base!B445</f>
        <v>891</v>
      </c>
      <c r="E458" s="18" t="str">
        <f>Base!D445</f>
        <v xml:space="preserve">HISTORIA DE VEHICULOS </v>
      </c>
      <c r="F458" s="18" t="str">
        <f>Base!E445</f>
        <v>Documentos de entega y recibos del vehiculo</v>
      </c>
      <c r="G458" s="19">
        <f>Base!F445</f>
        <v>36200</v>
      </c>
      <c r="H458" s="19">
        <f>Base!G445</f>
        <v>36200</v>
      </c>
      <c r="I458" s="16"/>
      <c r="J458" s="16"/>
      <c r="K458" s="20" t="str">
        <f>Base!J445</f>
        <v>(1/1)</v>
      </c>
      <c r="L458" s="20" t="str">
        <f>Base!K445</f>
        <v>N/A</v>
      </c>
      <c r="M458" s="20">
        <f>Base!L445</f>
        <v>2</v>
      </c>
      <c r="N458" s="16"/>
      <c r="O458" s="16"/>
      <c r="P458" s="20">
        <f>Base!H445</f>
        <v>17</v>
      </c>
      <c r="Q458" s="20">
        <f>Base!I445</f>
        <v>11</v>
      </c>
      <c r="R458" s="59" t="s">
        <v>561</v>
      </c>
      <c r="S458" s="59" t="s">
        <v>562</v>
      </c>
      <c r="T458" s="51" t="str">
        <f>Base!M445</f>
        <v>Hojas sueltas</v>
      </c>
    </row>
    <row r="459" spans="1:20" ht="30" x14ac:dyDescent="0.25">
      <c r="A459" s="16">
        <v>444</v>
      </c>
      <c r="B459" s="16" t="str">
        <f>Base!C446</f>
        <v>100.3.27</v>
      </c>
      <c r="C459" s="17" t="str">
        <f>Base!A446</f>
        <v xml:space="preserve">Division Seccional </v>
      </c>
      <c r="D459" s="48">
        <f>+Base!B446</f>
        <v>904</v>
      </c>
      <c r="E459" s="18" t="str">
        <f>Base!D446</f>
        <v>INVENTARIOS - Inventarios Individuales de Bienes</v>
      </c>
      <c r="F459" s="18" t="str">
        <f>Base!E446</f>
        <v>Traslado de inventarios indivuales de 1998</v>
      </c>
      <c r="G459" s="19">
        <f>Base!F446</f>
        <v>36068</v>
      </c>
      <c r="H459" s="19">
        <f>Base!G446</f>
        <v>36132</v>
      </c>
      <c r="I459" s="16"/>
      <c r="J459" s="16"/>
      <c r="K459" s="20" t="str">
        <f>Base!J446</f>
        <v>(1/1)</v>
      </c>
      <c r="L459" s="20" t="str">
        <f>Base!K446</f>
        <v>N/A</v>
      </c>
      <c r="M459" s="20">
        <f>Base!L446</f>
        <v>59</v>
      </c>
      <c r="N459" s="16"/>
      <c r="O459" s="16"/>
      <c r="P459" s="20">
        <f>Base!H446</f>
        <v>18</v>
      </c>
      <c r="Q459" s="20">
        <f>Base!I446</f>
        <v>1</v>
      </c>
      <c r="R459" s="59" t="s">
        <v>561</v>
      </c>
      <c r="S459" s="59" t="s">
        <v>562</v>
      </c>
      <c r="T459" s="51" t="str">
        <f>Base!M446</f>
        <v>Hojas sueltas</v>
      </c>
    </row>
    <row r="460" spans="1:20" ht="30" x14ac:dyDescent="0.25">
      <c r="A460" s="16">
        <v>445</v>
      </c>
      <c r="B460" s="16" t="str">
        <f>Base!C447</f>
        <v>100.3.27</v>
      </c>
      <c r="C460" s="17" t="str">
        <f>Base!A447</f>
        <v xml:space="preserve">Division Seccional </v>
      </c>
      <c r="D460" s="48">
        <f>+Base!B447</f>
        <v>2098</v>
      </c>
      <c r="E460" s="18" t="str">
        <f>Base!D447</f>
        <v>INVENTARIOS - Inventarios Individuales de Bienes</v>
      </c>
      <c r="F460" s="18" t="str">
        <f>Base!E447</f>
        <v>Inventarios fisicos de 1995</v>
      </c>
      <c r="G460" s="19">
        <f>Base!F447</f>
        <v>34867</v>
      </c>
      <c r="H460" s="19">
        <f>Base!G447</f>
        <v>34867</v>
      </c>
      <c r="I460" s="16"/>
      <c r="J460" s="16"/>
      <c r="K460" s="20" t="str">
        <f>Base!J447</f>
        <v>(1/1)</v>
      </c>
      <c r="L460" s="20" t="str">
        <f>Base!K447</f>
        <v>N/A</v>
      </c>
      <c r="M460" s="20">
        <f>Base!L447</f>
        <v>21</v>
      </c>
      <c r="N460" s="16"/>
      <c r="O460" s="16"/>
      <c r="P460" s="20">
        <f>Base!H447</f>
        <v>18</v>
      </c>
      <c r="Q460" s="20">
        <f>Base!I447</f>
        <v>2</v>
      </c>
      <c r="R460" s="59" t="s">
        <v>561</v>
      </c>
      <c r="S460" s="59" t="s">
        <v>562</v>
      </c>
      <c r="T460" s="51" t="str">
        <f>Base!M447</f>
        <v>Hojas sueltas</v>
      </c>
    </row>
    <row r="461" spans="1:20" ht="30" x14ac:dyDescent="0.25">
      <c r="A461" s="16">
        <v>446</v>
      </c>
      <c r="B461" s="16" t="str">
        <f>Base!C448</f>
        <v>100.3.27</v>
      </c>
      <c r="C461" s="17" t="str">
        <f>Base!A448</f>
        <v xml:space="preserve">Division Seccional </v>
      </c>
      <c r="D461" s="48">
        <f>+Base!B448</f>
        <v>712</v>
      </c>
      <c r="E461" s="18" t="str">
        <f>Base!D448</f>
        <v>INVENTARIOS - Inventarios Individuales de Bienes</v>
      </c>
      <c r="F461" s="18" t="str">
        <f>Base!E448</f>
        <v>Inventarios individuales de bienes</v>
      </c>
      <c r="G461" s="19">
        <f>Base!F448</f>
        <v>33239</v>
      </c>
      <c r="H461" s="19">
        <f>Base!G448</f>
        <v>34334</v>
      </c>
      <c r="I461" s="16"/>
      <c r="J461" s="16"/>
      <c r="K461" s="20" t="str">
        <f>Base!J448</f>
        <v>(1/1)</v>
      </c>
      <c r="L461" s="20" t="str">
        <f>Base!K448</f>
        <v>N/A</v>
      </c>
      <c r="M461" s="20">
        <f>Base!L448</f>
        <v>250</v>
      </c>
      <c r="N461" s="16"/>
      <c r="O461" s="16"/>
      <c r="P461" s="20">
        <f>Base!H448</f>
        <v>18</v>
      </c>
      <c r="Q461" s="20">
        <f>Base!I448</f>
        <v>3</v>
      </c>
      <c r="R461" s="59" t="s">
        <v>561</v>
      </c>
      <c r="S461" s="59" t="s">
        <v>562</v>
      </c>
      <c r="T461" s="51" t="str">
        <f>Base!M448</f>
        <v>N/A</v>
      </c>
    </row>
    <row r="462" spans="1:20" ht="30" x14ac:dyDescent="0.25">
      <c r="A462" s="16">
        <v>447</v>
      </c>
      <c r="B462" s="16" t="str">
        <f>Base!C449</f>
        <v>100.3.27</v>
      </c>
      <c r="C462" s="17" t="str">
        <f>Base!A449</f>
        <v xml:space="preserve">Division Seccional </v>
      </c>
      <c r="D462" s="48">
        <f>+Base!B449</f>
        <v>19259</v>
      </c>
      <c r="E462" s="18" t="str">
        <f>Base!D449</f>
        <v>INVENTARIOS - Inventarios Individuales de Bienes</v>
      </c>
      <c r="F462" s="18" t="str">
        <f>Base!E449</f>
        <v xml:space="preserve">Inventarios copias de escriturias de bienes </v>
      </c>
      <c r="G462" s="19">
        <f>Base!F449</f>
        <v>36349</v>
      </c>
      <c r="H462" s="19">
        <f>Base!G449</f>
        <v>36349</v>
      </c>
      <c r="I462" s="16"/>
      <c r="J462" s="16"/>
      <c r="K462" s="20" t="str">
        <f>Base!J449</f>
        <v>(1/1)</v>
      </c>
      <c r="L462" s="20" t="str">
        <f>Base!K449</f>
        <v>N/A</v>
      </c>
      <c r="M462" s="20">
        <f>Base!L449</f>
        <v>27</v>
      </c>
      <c r="N462" s="16"/>
      <c r="O462" s="16"/>
      <c r="P462" s="20">
        <f>Base!H449</f>
        <v>18</v>
      </c>
      <c r="Q462" s="20">
        <f>Base!I449</f>
        <v>4</v>
      </c>
      <c r="R462" s="59" t="s">
        <v>561</v>
      </c>
      <c r="S462" s="59" t="s">
        <v>562</v>
      </c>
      <c r="T462" s="51" t="str">
        <f>Base!M449</f>
        <v xml:space="preserve">Argollado </v>
      </c>
    </row>
    <row r="463" spans="1:20" ht="30" x14ac:dyDescent="0.25">
      <c r="A463" s="16">
        <v>448</v>
      </c>
      <c r="B463" s="16" t="str">
        <f>Base!C450</f>
        <v>100.3.31.3</v>
      </c>
      <c r="C463" s="17" t="str">
        <f>Base!A450</f>
        <v xml:space="preserve">Division Seccional </v>
      </c>
      <c r="D463" s="48">
        <f>+Base!B450</f>
        <v>136</v>
      </c>
      <c r="E463" s="18" t="str">
        <f>Base!D450</f>
        <v xml:space="preserve">LIBROS CONTABLES - Libros de Caja Menor </v>
      </c>
      <c r="F463" s="18" t="str">
        <f>Base!E450</f>
        <v>Libros - libros presupestales</v>
      </c>
      <c r="G463" s="19">
        <f>Base!F450</f>
        <v>35647</v>
      </c>
      <c r="H463" s="19">
        <f>Base!G450</f>
        <v>35804</v>
      </c>
      <c r="I463" s="16"/>
      <c r="J463" s="16"/>
      <c r="K463" s="20" t="str">
        <f>Base!J450</f>
        <v>(1/1)</v>
      </c>
      <c r="L463" s="20" t="str">
        <f>Base!K450</f>
        <v>N/A</v>
      </c>
      <c r="M463" s="20">
        <f>Base!L450</f>
        <v>50</v>
      </c>
      <c r="N463" s="16"/>
      <c r="O463" s="16"/>
      <c r="P463" s="20">
        <f>Base!H450</f>
        <v>18</v>
      </c>
      <c r="Q463" s="20">
        <f>Base!I450</f>
        <v>5</v>
      </c>
      <c r="R463" s="59" t="s">
        <v>561</v>
      </c>
      <c r="S463" s="59" t="s">
        <v>562</v>
      </c>
      <c r="T463" s="51" t="str">
        <f>Base!M450</f>
        <v>libro</v>
      </c>
    </row>
    <row r="464" spans="1:20" ht="30" x14ac:dyDescent="0.25">
      <c r="A464" s="16">
        <v>449</v>
      </c>
      <c r="B464" s="16" t="str">
        <f>Base!C451</f>
        <v>100.3.31.3</v>
      </c>
      <c r="C464" s="17" t="str">
        <f>Base!A451</f>
        <v xml:space="preserve">Division Seccional </v>
      </c>
      <c r="D464" s="48">
        <f>+Base!B451</f>
        <v>137</v>
      </c>
      <c r="E464" s="18" t="str">
        <f>Base!D451</f>
        <v xml:space="preserve">LIBROS CONTABLES - Libros de Caja Menor </v>
      </c>
      <c r="F464" s="18" t="str">
        <f>Base!E451</f>
        <v>Libros - libros presupestales</v>
      </c>
      <c r="G464" s="19">
        <f>Base!F451</f>
        <v>35811</v>
      </c>
      <c r="H464" s="19">
        <f>Base!G451</f>
        <v>36129</v>
      </c>
      <c r="I464" s="16"/>
      <c r="J464" s="16"/>
      <c r="K464" s="20" t="str">
        <f>Base!J451</f>
        <v>(1/1)</v>
      </c>
      <c r="L464" s="20" t="str">
        <f>Base!K451</f>
        <v>N/A</v>
      </c>
      <c r="M464" s="20">
        <f>Base!L451</f>
        <v>50</v>
      </c>
      <c r="N464" s="16"/>
      <c r="O464" s="16"/>
      <c r="P464" s="20">
        <f>Base!H451</f>
        <v>18</v>
      </c>
      <c r="Q464" s="20">
        <f>Base!I451</f>
        <v>6</v>
      </c>
      <c r="R464" s="59" t="s">
        <v>561</v>
      </c>
      <c r="S464" s="59" t="s">
        <v>562</v>
      </c>
      <c r="T464" s="51" t="str">
        <f>Base!M451</f>
        <v>libro</v>
      </c>
    </row>
    <row r="465" spans="1:20" ht="30" x14ac:dyDescent="0.25">
      <c r="A465" s="16">
        <v>450</v>
      </c>
      <c r="B465" s="16" t="str">
        <f>Base!C452</f>
        <v>100.3.31.3</v>
      </c>
      <c r="C465" s="17" t="str">
        <f>Base!A452</f>
        <v xml:space="preserve">Division Seccional </v>
      </c>
      <c r="D465" s="48">
        <f>+Base!B452</f>
        <v>339</v>
      </c>
      <c r="E465" s="18" t="str">
        <f>Base!D452</f>
        <v xml:space="preserve">LIBROS CONTABLES - Libros de Caja Menor </v>
      </c>
      <c r="F465" s="18" t="str">
        <f>Base!E452</f>
        <v>Libros - libros contables</v>
      </c>
      <c r="G465" s="19">
        <f>Base!F452</f>
        <v>35369</v>
      </c>
      <c r="H465" s="19">
        <f>Base!G452</f>
        <v>35704</v>
      </c>
      <c r="I465" s="16"/>
      <c r="J465" s="16"/>
      <c r="K465" s="20" t="str">
        <f>Base!J452</f>
        <v>(2/5)</v>
      </c>
      <c r="L465" s="20" t="str">
        <f>Base!K452</f>
        <v>N/A</v>
      </c>
      <c r="M465" s="20">
        <f>Base!L452</f>
        <v>124</v>
      </c>
      <c r="N465" s="16"/>
      <c r="O465" s="16"/>
      <c r="P465" s="20">
        <f>Base!H452</f>
        <v>18</v>
      </c>
      <c r="Q465" s="20">
        <f>Base!I452</f>
        <v>7</v>
      </c>
      <c r="R465" s="59" t="s">
        <v>561</v>
      </c>
      <c r="S465" s="59" t="s">
        <v>562</v>
      </c>
      <c r="T465" s="51" t="str">
        <f>Base!M452</f>
        <v>Primer tomo no se encuentra</v>
      </c>
    </row>
    <row r="466" spans="1:20" ht="30" x14ac:dyDescent="0.25">
      <c r="A466" s="16">
        <v>451</v>
      </c>
      <c r="B466" s="16" t="str">
        <f>Base!C453</f>
        <v>100.3.31.3</v>
      </c>
      <c r="C466" s="17" t="str">
        <f>Base!A453</f>
        <v xml:space="preserve">Division Seccional </v>
      </c>
      <c r="D466" s="48">
        <f>+Base!B453</f>
        <v>340</v>
      </c>
      <c r="E466" s="18" t="str">
        <f>Base!D453</f>
        <v xml:space="preserve">LIBROS CONTABLES - Libros de Caja Menor </v>
      </c>
      <c r="F466" s="18" t="str">
        <f>Base!E453</f>
        <v>Libros - libros contables</v>
      </c>
      <c r="G466" s="19">
        <f>Base!F453</f>
        <v>33968</v>
      </c>
      <c r="H466" s="19">
        <f>Base!G453</f>
        <v>34544</v>
      </c>
      <c r="I466" s="16"/>
      <c r="J466" s="16"/>
      <c r="K466" s="20" t="str">
        <f>Base!J453</f>
        <v>(3/5)</v>
      </c>
      <c r="L466" s="20" t="str">
        <f>Base!K453</f>
        <v>N/A</v>
      </c>
      <c r="M466" s="20">
        <f>Base!L453</f>
        <v>123</v>
      </c>
      <c r="N466" s="16"/>
      <c r="O466" s="16"/>
      <c r="P466" s="20">
        <f>Base!H453</f>
        <v>18</v>
      </c>
      <c r="Q466" s="20">
        <f>Base!I453</f>
        <v>8</v>
      </c>
      <c r="R466" s="59" t="s">
        <v>561</v>
      </c>
      <c r="S466" s="59" t="s">
        <v>562</v>
      </c>
      <c r="T466" s="51" t="str">
        <f>Base!M453</f>
        <v>N/A</v>
      </c>
    </row>
    <row r="467" spans="1:20" ht="30" x14ac:dyDescent="0.25">
      <c r="A467" s="16">
        <v>452</v>
      </c>
      <c r="B467" s="16" t="str">
        <f>Base!C454</f>
        <v>100.3.31.3</v>
      </c>
      <c r="C467" s="17" t="str">
        <f>Base!A454</f>
        <v xml:space="preserve">Division Seccional </v>
      </c>
      <c r="D467" s="48">
        <f>+Base!B454</f>
        <v>341</v>
      </c>
      <c r="E467" s="18" t="str">
        <f>Base!D454</f>
        <v xml:space="preserve">LIBROS CONTABLES - Libros de Caja Menor </v>
      </c>
      <c r="F467" s="18" t="str">
        <f>Base!E454</f>
        <v>Libros - libros contables</v>
      </c>
      <c r="G467" s="19">
        <f>Base!F454</f>
        <v>33969</v>
      </c>
      <c r="H467" s="19">
        <f>Base!G454</f>
        <v>36328</v>
      </c>
      <c r="I467" s="16"/>
      <c r="J467" s="16"/>
      <c r="K467" s="20" t="str">
        <f>Base!J454</f>
        <v>(4/5)</v>
      </c>
      <c r="L467" s="20" t="str">
        <f>Base!K454</f>
        <v>N/A</v>
      </c>
      <c r="M467" s="20">
        <f>Base!L454</f>
        <v>108</v>
      </c>
      <c r="N467" s="16"/>
      <c r="O467" s="16"/>
      <c r="P467" s="20">
        <f>Base!H454</f>
        <v>18</v>
      </c>
      <c r="Q467" s="20">
        <f>Base!I454</f>
        <v>9</v>
      </c>
      <c r="R467" s="59" t="s">
        <v>561</v>
      </c>
      <c r="S467" s="59" t="s">
        <v>562</v>
      </c>
      <c r="T467" s="51" t="str">
        <f>Base!M454</f>
        <v>N/A</v>
      </c>
    </row>
    <row r="468" spans="1:20" ht="30" x14ac:dyDescent="0.25">
      <c r="A468" s="16">
        <v>453</v>
      </c>
      <c r="B468" s="16" t="str">
        <f>Base!C455</f>
        <v>100.3.31.3</v>
      </c>
      <c r="C468" s="17" t="str">
        <f>Base!A455</f>
        <v xml:space="preserve">Division Seccional </v>
      </c>
      <c r="D468" s="48">
        <f>+Base!B455</f>
        <v>342</v>
      </c>
      <c r="E468" s="18" t="str">
        <f>Base!D455</f>
        <v xml:space="preserve">LIBROS CONTABLES - Libros de Caja Menor </v>
      </c>
      <c r="F468" s="18" t="str">
        <f>Base!E455</f>
        <v>Libros - libros contables</v>
      </c>
      <c r="G468" s="19">
        <f>Base!F455</f>
        <v>34577</v>
      </c>
      <c r="H468" s="19">
        <f>Base!G455</f>
        <v>35461</v>
      </c>
      <c r="I468" s="16"/>
      <c r="J468" s="16"/>
      <c r="K468" s="20" t="str">
        <f>Base!J455</f>
        <v>(5/5)</v>
      </c>
      <c r="L468" s="20" t="str">
        <f>Base!K455</f>
        <v>N/A</v>
      </c>
      <c r="M468" s="20">
        <f>Base!L455</f>
        <v>152</v>
      </c>
      <c r="N468" s="16"/>
      <c r="O468" s="16"/>
      <c r="P468" s="20">
        <f>Base!H455</f>
        <v>18</v>
      </c>
      <c r="Q468" s="20">
        <f>Base!I455</f>
        <v>10</v>
      </c>
      <c r="R468" s="59" t="s">
        <v>561</v>
      </c>
      <c r="S468" s="59" t="s">
        <v>562</v>
      </c>
      <c r="T468" s="51" t="str">
        <f>Base!M455</f>
        <v>N/A</v>
      </c>
    </row>
    <row r="469" spans="1:20" ht="30" x14ac:dyDescent="0.25">
      <c r="A469" s="16">
        <v>454</v>
      </c>
      <c r="B469" s="16" t="str">
        <f>Base!C456</f>
        <v>100.3.31.3</v>
      </c>
      <c r="C469" s="17" t="str">
        <f>Base!A456</f>
        <v xml:space="preserve">Division Seccional </v>
      </c>
      <c r="D469" s="48">
        <f>+Base!B456</f>
        <v>592</v>
      </c>
      <c r="E469" s="18" t="str">
        <f>Base!D456</f>
        <v xml:space="preserve">LIBROS CONTABLES - Libros de Caja Menor </v>
      </c>
      <c r="F469" s="18" t="str">
        <f>Base!E456</f>
        <v>Libros - libros contables</v>
      </c>
      <c r="G469" s="19">
        <f>Base!F456</f>
        <v>34943</v>
      </c>
      <c r="H469" s="19">
        <f>Base!G456</f>
        <v>35430</v>
      </c>
      <c r="I469" s="16"/>
      <c r="J469" s="16"/>
      <c r="K469" s="20" t="str">
        <f>Base!J456</f>
        <v>(1/1)</v>
      </c>
      <c r="L469" s="20" t="str">
        <f>Base!K456</f>
        <v>N/A</v>
      </c>
      <c r="M469" s="20">
        <f>Base!L456</f>
        <v>198</v>
      </c>
      <c r="N469" s="16"/>
      <c r="O469" s="16"/>
      <c r="P469" s="20">
        <f>Base!H456</f>
        <v>18</v>
      </c>
      <c r="Q469" s="20">
        <f>Base!I456</f>
        <v>11</v>
      </c>
      <c r="R469" s="59" t="s">
        <v>561</v>
      </c>
      <c r="S469" s="59" t="s">
        <v>562</v>
      </c>
      <c r="T469" s="51" t="str">
        <f>Base!M456</f>
        <v>N/A</v>
      </c>
    </row>
    <row r="470" spans="1:20" ht="30" x14ac:dyDescent="0.25">
      <c r="A470" s="16">
        <v>455</v>
      </c>
      <c r="B470" s="16" t="str">
        <f>Base!C457</f>
        <v>100.3.31.3</v>
      </c>
      <c r="C470" s="55" t="str">
        <f>Base!A457</f>
        <v xml:space="preserve">Division Seccional </v>
      </c>
      <c r="D470" s="48">
        <f>+Base!B457</f>
        <v>559</v>
      </c>
      <c r="E470" s="18" t="str">
        <f>Base!D457</f>
        <v xml:space="preserve">LIBROS CONTABLES - Libros de Caja Menor </v>
      </c>
      <c r="F470" s="18" t="str">
        <f>Base!E457</f>
        <v>Libro de contabilidad interna de 1998</v>
      </c>
      <c r="G470" s="19">
        <f>Base!F457</f>
        <v>36130</v>
      </c>
      <c r="H470" s="19">
        <f>Base!G457</f>
        <v>36160</v>
      </c>
      <c r="I470" s="16"/>
      <c r="J470" s="16"/>
      <c r="K470" s="20" t="str">
        <f>Base!J457</f>
        <v>(1/1)</v>
      </c>
      <c r="L470" s="20" t="str">
        <f>Base!K457</f>
        <v>N/A</v>
      </c>
      <c r="M470" s="20">
        <f>Base!L457</f>
        <v>60</v>
      </c>
      <c r="N470" s="16"/>
      <c r="O470" s="16"/>
      <c r="P470" s="20">
        <f>Base!H457</f>
        <v>18</v>
      </c>
      <c r="Q470" s="20">
        <f>Base!I457</f>
        <v>12</v>
      </c>
      <c r="R470" s="59" t="s">
        <v>561</v>
      </c>
      <c r="S470" s="59" t="s">
        <v>562</v>
      </c>
      <c r="T470" s="51" t="str">
        <f>Base!M457</f>
        <v>Hojas sueltas</v>
      </c>
    </row>
    <row r="471" spans="1:20" x14ac:dyDescent="0.25">
      <c r="S471" s="59"/>
    </row>
    <row r="473" spans="1:20" x14ac:dyDescent="0.25">
      <c r="A473" s="8" t="s">
        <v>565</v>
      </c>
      <c r="B473" s="8"/>
      <c r="C473" s="60"/>
      <c r="D473" s="61"/>
      <c r="F473" s="62" t="s">
        <v>566</v>
      </c>
      <c r="G473" s="63"/>
      <c r="H473" s="63"/>
      <c r="I473" s="8"/>
      <c r="J473" s="8"/>
      <c r="K473" s="8"/>
      <c r="L473" s="8"/>
      <c r="M473" s="8"/>
      <c r="N473" s="8"/>
      <c r="O473" s="8"/>
      <c r="P473" s="8"/>
      <c r="Q473" s="8" t="s">
        <v>567</v>
      </c>
      <c r="R473" s="8"/>
      <c r="S473" s="8"/>
      <c r="T473" s="8"/>
    </row>
    <row r="474" spans="1:20" x14ac:dyDescent="0.25">
      <c r="A474" s="8" t="s">
        <v>568</v>
      </c>
      <c r="B474" s="8"/>
      <c r="C474" s="60"/>
      <c r="D474" s="61"/>
      <c r="F474" s="62" t="s">
        <v>566</v>
      </c>
      <c r="G474" s="63"/>
      <c r="H474" s="63"/>
      <c r="I474" s="8"/>
      <c r="J474" s="8"/>
      <c r="K474" s="8"/>
      <c r="L474" s="8"/>
      <c r="M474" s="8"/>
      <c r="N474" s="8"/>
      <c r="O474" s="8"/>
      <c r="P474" s="8"/>
      <c r="Q474" s="8" t="s">
        <v>567</v>
      </c>
      <c r="R474" s="8"/>
      <c r="S474" s="8"/>
      <c r="T474" s="8"/>
    </row>
    <row r="475" spans="1:20" x14ac:dyDescent="0.25">
      <c r="A475" s="8" t="s">
        <v>569</v>
      </c>
      <c r="B475" s="8"/>
      <c r="C475" s="60"/>
      <c r="D475" s="61"/>
      <c r="F475" s="62" t="s">
        <v>566</v>
      </c>
      <c r="G475" s="63"/>
      <c r="H475" s="63"/>
      <c r="I475" s="8"/>
      <c r="J475" s="8"/>
      <c r="K475" s="8"/>
      <c r="L475" s="8"/>
      <c r="M475" s="8"/>
      <c r="N475" s="8"/>
      <c r="O475" s="8"/>
      <c r="P475" s="8"/>
      <c r="Q475" s="8" t="s">
        <v>567</v>
      </c>
      <c r="R475" s="8"/>
      <c r="S475" s="8"/>
      <c r="T475" s="8"/>
    </row>
    <row r="486" spans="2:11" x14ac:dyDescent="0.25">
      <c r="E486" s="64"/>
      <c r="F486" s="78"/>
      <c r="G486" s="66"/>
    </row>
    <row r="487" spans="2:11" x14ac:dyDescent="0.25">
      <c r="F487" s="65"/>
    </row>
    <row r="488" spans="2:11" x14ac:dyDescent="0.25">
      <c r="J488" s="47"/>
    </row>
    <row r="489" spans="2:11" x14ac:dyDescent="0.25">
      <c r="B489" s="116"/>
      <c r="C489" s="115"/>
      <c r="D489" s="69"/>
      <c r="E489" s="70"/>
      <c r="J489" s="47"/>
      <c r="K489" s="66"/>
    </row>
    <row r="490" spans="2:11" x14ac:dyDescent="0.25">
      <c r="B490" s="116"/>
      <c r="C490" s="115"/>
      <c r="D490" s="71"/>
      <c r="E490" s="72"/>
      <c r="J490" s="47"/>
      <c r="K490" s="66"/>
    </row>
    <row r="491" spans="2:11" x14ac:dyDescent="0.25">
      <c r="B491" s="67"/>
      <c r="C491" s="68"/>
      <c r="D491" s="73"/>
      <c r="E491" s="74"/>
    </row>
    <row r="492" spans="2:11" x14ac:dyDescent="0.25">
      <c r="B492" s="67"/>
      <c r="C492" s="68"/>
      <c r="D492" s="73"/>
      <c r="E492" s="74"/>
    </row>
    <row r="493" spans="2:11" x14ac:dyDescent="0.25">
      <c r="B493" s="117"/>
      <c r="C493" s="117"/>
      <c r="D493" s="75"/>
      <c r="E493" s="76"/>
    </row>
  </sheetData>
  <autoFilter ref="A15:V470" xr:uid="{56D1D93E-FBC4-4063-BD70-01B8242703C0}">
    <sortState ref="A18:V470">
      <sortCondition ref="A15:A470"/>
    </sortState>
  </autoFilter>
  <mergeCells count="56">
    <mergeCell ref="C489:C490"/>
    <mergeCell ref="B489:B490"/>
    <mergeCell ref="B493:C493"/>
    <mergeCell ref="A1:T1"/>
    <mergeCell ref="M14:M15"/>
    <mergeCell ref="N14:N15"/>
    <mergeCell ref="O14:O15"/>
    <mergeCell ref="P14:P15"/>
    <mergeCell ref="Q14:Q15"/>
    <mergeCell ref="C13:C15"/>
    <mergeCell ref="A12:T12"/>
    <mergeCell ref="A13:A15"/>
    <mergeCell ref="B13:B14"/>
    <mergeCell ref="D13:D15"/>
    <mergeCell ref="Q9:T9"/>
    <mergeCell ref="A10:D10"/>
    <mergeCell ref="U13:U15"/>
    <mergeCell ref="V13:V15"/>
    <mergeCell ref="E14:E15"/>
    <mergeCell ref="F14:F15"/>
    <mergeCell ref="G14:H14"/>
    <mergeCell ref="I14:I15"/>
    <mergeCell ref="J14:J15"/>
    <mergeCell ref="K14:K15"/>
    <mergeCell ref="L14:L15"/>
    <mergeCell ref="E13:H13"/>
    <mergeCell ref="I13:M13"/>
    <mergeCell ref="N13:Q13"/>
    <mergeCell ref="R13:R15"/>
    <mergeCell ref="S13:S15"/>
    <mergeCell ref="T13:T15"/>
    <mergeCell ref="A11:D11"/>
    <mergeCell ref="E11:F11"/>
    <mergeCell ref="A6:D6"/>
    <mergeCell ref="E6:T6"/>
    <mergeCell ref="A7:T7"/>
    <mergeCell ref="A8:D8"/>
    <mergeCell ref="E8:F8"/>
    <mergeCell ref="G8:J11"/>
    <mergeCell ref="K8:T8"/>
    <mergeCell ref="A9:D9"/>
    <mergeCell ref="E9:F9"/>
    <mergeCell ref="K9:P9"/>
    <mergeCell ref="E10:F10"/>
    <mergeCell ref="K10:P11"/>
    <mergeCell ref="Q10:T11"/>
    <mergeCell ref="A2:T2"/>
    <mergeCell ref="A3:D3"/>
    <mergeCell ref="E3:T3"/>
    <mergeCell ref="A4:D4"/>
    <mergeCell ref="E4:T4"/>
    <mergeCell ref="A5:D5"/>
    <mergeCell ref="G5:I5"/>
    <mergeCell ref="J5:L5"/>
    <mergeCell ref="M5:Q5"/>
    <mergeCell ref="R5:S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57"/>
  <sheetViews>
    <sheetView topLeftCell="D1" workbookViewId="0">
      <pane ySplit="1" topLeftCell="A2" activePane="bottomLeft" state="frozen"/>
      <selection pane="bottomLeft" activeCell="F457" sqref="F2:F457"/>
    </sheetView>
  </sheetViews>
  <sheetFormatPr baseColWidth="10" defaultRowHeight="15" x14ac:dyDescent="0.25"/>
  <cols>
    <col min="1" max="1" width="24" customWidth="1"/>
    <col min="2" max="2" width="10.5703125" style="47" customWidth="1"/>
    <col min="3" max="3" width="23.42578125" customWidth="1"/>
    <col min="4" max="4" width="42.5703125" customWidth="1"/>
    <col min="5" max="5" width="74" style="13" customWidth="1"/>
    <col min="6" max="10" width="11.42578125" customWidth="1"/>
    <col min="11" max="11" width="18" customWidth="1"/>
    <col min="12" max="12" width="11.42578125" customWidth="1"/>
    <col min="13" max="13" width="24" customWidth="1"/>
  </cols>
  <sheetData>
    <row r="1" spans="1:13" ht="53.25" customHeight="1" x14ac:dyDescent="0.25">
      <c r="A1" s="3" t="s">
        <v>0</v>
      </c>
      <c r="B1" s="42" t="s">
        <v>1</v>
      </c>
      <c r="C1" s="4" t="s">
        <v>2</v>
      </c>
      <c r="D1" s="4" t="s">
        <v>3</v>
      </c>
      <c r="E1" s="12" t="s">
        <v>4</v>
      </c>
      <c r="F1" s="6" t="s">
        <v>5</v>
      </c>
      <c r="G1" s="6" t="s">
        <v>6</v>
      </c>
      <c r="H1" s="4" t="s">
        <v>7</v>
      </c>
      <c r="I1" s="4" t="s">
        <v>8</v>
      </c>
      <c r="J1" s="4" t="s">
        <v>9</v>
      </c>
      <c r="K1" s="7" t="s">
        <v>10</v>
      </c>
      <c r="L1" s="4" t="s">
        <v>11</v>
      </c>
      <c r="M1" s="7" t="s">
        <v>12</v>
      </c>
    </row>
    <row r="2" spans="1:13" x14ac:dyDescent="0.25">
      <c r="A2" s="26" t="s">
        <v>69</v>
      </c>
      <c r="B2" s="43">
        <v>1152</v>
      </c>
      <c r="C2" s="27" t="s">
        <v>70</v>
      </c>
      <c r="D2" s="26" t="s">
        <v>71</v>
      </c>
      <c r="E2" s="28" t="s">
        <v>72</v>
      </c>
      <c r="F2" s="29">
        <v>34682</v>
      </c>
      <c r="G2" s="29">
        <v>35811</v>
      </c>
      <c r="H2" s="26">
        <v>1</v>
      </c>
      <c r="I2" s="26">
        <v>1</v>
      </c>
      <c r="J2" s="26" t="s">
        <v>14</v>
      </c>
      <c r="K2" s="26" t="s">
        <v>13</v>
      </c>
      <c r="L2" s="26">
        <v>117</v>
      </c>
      <c r="M2" s="26" t="s">
        <v>13</v>
      </c>
    </row>
    <row r="3" spans="1:13" x14ac:dyDescent="0.25">
      <c r="A3" s="26" t="s">
        <v>69</v>
      </c>
      <c r="B3" s="43">
        <v>1157</v>
      </c>
      <c r="C3" s="27" t="s">
        <v>70</v>
      </c>
      <c r="D3" s="26" t="s">
        <v>71</v>
      </c>
      <c r="E3" s="28" t="s">
        <v>73</v>
      </c>
      <c r="F3" s="29">
        <v>35923</v>
      </c>
      <c r="G3" s="29">
        <v>36123</v>
      </c>
      <c r="H3" s="26">
        <v>1</v>
      </c>
      <c r="I3" s="26">
        <v>2</v>
      </c>
      <c r="J3" s="26" t="s">
        <v>14</v>
      </c>
      <c r="K3" s="26" t="s">
        <v>13</v>
      </c>
      <c r="L3" s="26">
        <v>10</v>
      </c>
      <c r="M3" s="26" t="s">
        <v>13</v>
      </c>
    </row>
    <row r="4" spans="1:13" x14ac:dyDescent="0.25">
      <c r="A4" s="26" t="s">
        <v>69</v>
      </c>
      <c r="B4" s="43">
        <v>1159</v>
      </c>
      <c r="C4" s="27" t="s">
        <v>70</v>
      </c>
      <c r="D4" s="26" t="s">
        <v>71</v>
      </c>
      <c r="E4" s="28" t="s">
        <v>74</v>
      </c>
      <c r="F4" s="29">
        <v>35828</v>
      </c>
      <c r="G4" s="29">
        <v>36424</v>
      </c>
      <c r="H4" s="26">
        <v>1</v>
      </c>
      <c r="I4" s="26">
        <v>3</v>
      </c>
      <c r="J4" s="26" t="s">
        <v>14</v>
      </c>
      <c r="K4" s="26" t="s">
        <v>13</v>
      </c>
      <c r="L4" s="26">
        <v>87</v>
      </c>
      <c r="M4" s="26" t="s">
        <v>13</v>
      </c>
    </row>
    <row r="5" spans="1:13" x14ac:dyDescent="0.25">
      <c r="A5" s="26" t="s">
        <v>69</v>
      </c>
      <c r="B5" s="43">
        <v>946</v>
      </c>
      <c r="C5" s="27" t="s">
        <v>70</v>
      </c>
      <c r="D5" s="26" t="s">
        <v>71</v>
      </c>
      <c r="E5" s="28" t="s">
        <v>75</v>
      </c>
      <c r="F5" s="30">
        <v>35563</v>
      </c>
      <c r="G5" s="30">
        <v>35592</v>
      </c>
      <c r="H5" s="26">
        <v>1</v>
      </c>
      <c r="I5" s="26">
        <v>4</v>
      </c>
      <c r="J5" s="26" t="s">
        <v>14</v>
      </c>
      <c r="K5" s="26" t="s">
        <v>13</v>
      </c>
      <c r="L5" s="26">
        <v>20</v>
      </c>
      <c r="M5" s="26" t="s">
        <v>13</v>
      </c>
    </row>
    <row r="6" spans="1:13" x14ac:dyDescent="0.25">
      <c r="A6" s="26" t="s">
        <v>69</v>
      </c>
      <c r="B6" s="44">
        <v>298</v>
      </c>
      <c r="C6" s="27" t="s">
        <v>76</v>
      </c>
      <c r="D6" s="26" t="s">
        <v>77</v>
      </c>
      <c r="E6" s="28" t="s">
        <v>78</v>
      </c>
      <c r="F6" s="29">
        <v>34436</v>
      </c>
      <c r="G6" s="29">
        <v>34697</v>
      </c>
      <c r="H6" s="26">
        <v>1</v>
      </c>
      <c r="I6" s="26">
        <v>5</v>
      </c>
      <c r="J6" s="26" t="s">
        <v>14</v>
      </c>
      <c r="K6" s="26" t="s">
        <v>13</v>
      </c>
      <c r="L6" s="26">
        <v>217</v>
      </c>
      <c r="M6" s="26" t="s">
        <v>13</v>
      </c>
    </row>
    <row r="7" spans="1:13" x14ac:dyDescent="0.25">
      <c r="A7" s="26" t="s">
        <v>69</v>
      </c>
      <c r="B7" s="44">
        <v>323</v>
      </c>
      <c r="C7" s="27" t="s">
        <v>76</v>
      </c>
      <c r="D7" s="26" t="s">
        <v>77</v>
      </c>
      <c r="E7" s="28" t="s">
        <v>79</v>
      </c>
      <c r="F7" s="29">
        <v>34590</v>
      </c>
      <c r="G7" s="29">
        <v>34638</v>
      </c>
      <c r="H7" s="26">
        <v>1</v>
      </c>
      <c r="I7" s="26">
        <v>6</v>
      </c>
      <c r="J7" s="26" t="s">
        <v>14</v>
      </c>
      <c r="K7" s="26" t="s">
        <v>13</v>
      </c>
      <c r="L7" s="26">
        <v>216</v>
      </c>
      <c r="M7" s="26" t="s">
        <v>13</v>
      </c>
    </row>
    <row r="8" spans="1:13" x14ac:dyDescent="0.25">
      <c r="A8" s="26" t="s">
        <v>69</v>
      </c>
      <c r="B8" s="44">
        <v>324</v>
      </c>
      <c r="C8" s="27" t="s">
        <v>76</v>
      </c>
      <c r="D8" s="26" t="s">
        <v>77</v>
      </c>
      <c r="E8" s="28" t="s">
        <v>80</v>
      </c>
      <c r="F8" s="29">
        <v>34638</v>
      </c>
      <c r="G8" s="29">
        <v>34674</v>
      </c>
      <c r="H8" s="26">
        <v>1</v>
      </c>
      <c r="I8" s="26">
        <v>7</v>
      </c>
      <c r="J8" s="26" t="s">
        <v>14</v>
      </c>
      <c r="K8" s="26" t="s">
        <v>13</v>
      </c>
      <c r="L8" s="26">
        <v>214</v>
      </c>
      <c r="M8" s="26" t="s">
        <v>13</v>
      </c>
    </row>
    <row r="9" spans="1:13" x14ac:dyDescent="0.25">
      <c r="A9" s="26" t="s">
        <v>69</v>
      </c>
      <c r="B9" s="44">
        <v>325</v>
      </c>
      <c r="C9" s="27" t="s">
        <v>76</v>
      </c>
      <c r="D9" s="26" t="s">
        <v>77</v>
      </c>
      <c r="E9" s="28" t="s">
        <v>81</v>
      </c>
      <c r="F9" s="29">
        <v>34674</v>
      </c>
      <c r="G9" s="29">
        <v>34698</v>
      </c>
      <c r="H9" s="26">
        <v>1</v>
      </c>
      <c r="I9" s="26">
        <v>8</v>
      </c>
      <c r="J9" s="26" t="s">
        <v>14</v>
      </c>
      <c r="K9" s="26" t="s">
        <v>13</v>
      </c>
      <c r="L9" s="26">
        <v>182</v>
      </c>
      <c r="M9" s="26" t="s">
        <v>13</v>
      </c>
    </row>
    <row r="10" spans="1:13" x14ac:dyDescent="0.25">
      <c r="A10" s="26" t="s">
        <v>69</v>
      </c>
      <c r="B10" s="44">
        <v>326</v>
      </c>
      <c r="C10" s="27" t="s">
        <v>76</v>
      </c>
      <c r="D10" s="26" t="s">
        <v>77</v>
      </c>
      <c r="E10" s="28" t="s">
        <v>82</v>
      </c>
      <c r="F10" s="29">
        <v>34428</v>
      </c>
      <c r="G10" s="29">
        <v>34473</v>
      </c>
      <c r="H10" s="26">
        <v>1</v>
      </c>
      <c r="I10" s="26">
        <v>9</v>
      </c>
      <c r="J10" s="26" t="s">
        <v>14</v>
      </c>
      <c r="K10" s="26" t="s">
        <v>13</v>
      </c>
      <c r="L10" s="26">
        <v>240</v>
      </c>
      <c r="M10" s="26" t="s">
        <v>13</v>
      </c>
    </row>
    <row r="11" spans="1:13" x14ac:dyDescent="0.25">
      <c r="A11" s="26" t="s">
        <v>69</v>
      </c>
      <c r="B11" s="44">
        <v>327</v>
      </c>
      <c r="C11" s="27" t="s">
        <v>76</v>
      </c>
      <c r="D11" s="26" t="s">
        <v>77</v>
      </c>
      <c r="E11" s="28" t="s">
        <v>83</v>
      </c>
      <c r="F11" s="29">
        <v>34412</v>
      </c>
      <c r="G11" s="29">
        <v>34509</v>
      </c>
      <c r="H11" s="26">
        <v>1</v>
      </c>
      <c r="I11" s="26">
        <v>10</v>
      </c>
      <c r="J11" s="26" t="s">
        <v>14</v>
      </c>
      <c r="K11" s="26" t="s">
        <v>13</v>
      </c>
      <c r="L11" s="26">
        <v>227</v>
      </c>
      <c r="M11" s="26" t="s">
        <v>13</v>
      </c>
    </row>
    <row r="12" spans="1:13" x14ac:dyDescent="0.25">
      <c r="A12" s="26" t="s">
        <v>69</v>
      </c>
      <c r="B12" s="44">
        <v>328</v>
      </c>
      <c r="C12" s="27" t="s">
        <v>76</v>
      </c>
      <c r="D12" s="26" t="s">
        <v>77</v>
      </c>
      <c r="E12" s="28" t="s">
        <v>84</v>
      </c>
      <c r="F12" s="29">
        <v>34509</v>
      </c>
      <c r="G12" s="29">
        <v>34551</v>
      </c>
      <c r="H12" s="26">
        <v>1</v>
      </c>
      <c r="I12" s="26">
        <v>11</v>
      </c>
      <c r="J12" s="26" t="s">
        <v>14</v>
      </c>
      <c r="K12" s="26" t="s">
        <v>13</v>
      </c>
      <c r="L12" s="26">
        <v>234</v>
      </c>
      <c r="M12" s="26" t="s">
        <v>13</v>
      </c>
    </row>
    <row r="13" spans="1:13" x14ac:dyDescent="0.25">
      <c r="A13" s="26" t="s">
        <v>69</v>
      </c>
      <c r="B13" s="44">
        <v>329</v>
      </c>
      <c r="C13" s="27" t="s">
        <v>76</v>
      </c>
      <c r="D13" s="26" t="s">
        <v>77</v>
      </c>
      <c r="E13" s="28" t="s">
        <v>85</v>
      </c>
      <c r="F13" s="29">
        <v>34551</v>
      </c>
      <c r="G13" s="29">
        <v>34590</v>
      </c>
      <c r="H13" s="26">
        <v>1</v>
      </c>
      <c r="I13" s="26">
        <v>12</v>
      </c>
      <c r="J13" s="26" t="s">
        <v>14</v>
      </c>
      <c r="K13" s="26" t="s">
        <v>13</v>
      </c>
      <c r="L13" s="26">
        <v>247</v>
      </c>
      <c r="M13" s="26" t="s">
        <v>86</v>
      </c>
    </row>
    <row r="14" spans="1:13" x14ac:dyDescent="0.25">
      <c r="A14" s="26" t="s">
        <v>69</v>
      </c>
      <c r="B14" s="44">
        <v>343</v>
      </c>
      <c r="C14" s="27" t="s">
        <v>76</v>
      </c>
      <c r="D14" s="26" t="s">
        <v>77</v>
      </c>
      <c r="E14" s="28" t="s">
        <v>87</v>
      </c>
      <c r="F14" s="29">
        <v>35096</v>
      </c>
      <c r="G14" s="29">
        <v>35124</v>
      </c>
      <c r="H14" s="26">
        <v>1</v>
      </c>
      <c r="I14" s="26">
        <v>13</v>
      </c>
      <c r="J14" s="26" t="s">
        <v>14</v>
      </c>
      <c r="K14" s="26" t="s">
        <v>13</v>
      </c>
      <c r="L14" s="26">
        <v>289</v>
      </c>
      <c r="M14" s="26" t="s">
        <v>13</v>
      </c>
    </row>
    <row r="15" spans="1:13" x14ac:dyDescent="0.25">
      <c r="A15" s="26" t="s">
        <v>69</v>
      </c>
      <c r="B15" s="44">
        <v>935</v>
      </c>
      <c r="C15" s="27" t="s">
        <v>76</v>
      </c>
      <c r="D15" s="26" t="s">
        <v>77</v>
      </c>
      <c r="E15" s="28" t="s">
        <v>88</v>
      </c>
      <c r="F15" s="30">
        <v>35496</v>
      </c>
      <c r="G15" s="30">
        <v>35496</v>
      </c>
      <c r="H15" s="26">
        <v>2</v>
      </c>
      <c r="I15" s="26">
        <v>1</v>
      </c>
      <c r="J15" s="26" t="s">
        <v>14</v>
      </c>
      <c r="K15" s="26" t="s">
        <v>13</v>
      </c>
      <c r="L15" s="26">
        <v>15</v>
      </c>
      <c r="M15" s="26" t="s">
        <v>13</v>
      </c>
    </row>
    <row r="16" spans="1:13" x14ac:dyDescent="0.25">
      <c r="A16" s="26" t="s">
        <v>69</v>
      </c>
      <c r="B16" s="44">
        <v>344</v>
      </c>
      <c r="C16" s="27" t="s">
        <v>76</v>
      </c>
      <c r="D16" s="26" t="s">
        <v>77</v>
      </c>
      <c r="E16" s="28" t="s">
        <v>89</v>
      </c>
      <c r="F16" s="29">
        <v>35125</v>
      </c>
      <c r="G16" s="29">
        <v>35152</v>
      </c>
      <c r="H16" s="26">
        <v>2</v>
      </c>
      <c r="I16" s="26">
        <v>2</v>
      </c>
      <c r="J16" s="26" t="s">
        <v>14</v>
      </c>
      <c r="K16" s="26" t="s">
        <v>13</v>
      </c>
      <c r="L16" s="26">
        <v>259</v>
      </c>
      <c r="M16" s="26" t="s">
        <v>13</v>
      </c>
    </row>
    <row r="17" spans="1:13" x14ac:dyDescent="0.25">
      <c r="A17" s="26" t="s">
        <v>69</v>
      </c>
      <c r="B17" s="44">
        <v>345</v>
      </c>
      <c r="C17" s="27" t="s">
        <v>76</v>
      </c>
      <c r="D17" s="26" t="s">
        <v>77</v>
      </c>
      <c r="E17" s="28" t="s">
        <v>90</v>
      </c>
      <c r="F17" s="29">
        <v>35163</v>
      </c>
      <c r="G17" s="29">
        <v>35185</v>
      </c>
      <c r="H17" s="26">
        <v>2</v>
      </c>
      <c r="I17" s="26">
        <v>3</v>
      </c>
      <c r="J17" s="26" t="s">
        <v>14</v>
      </c>
      <c r="K17" s="26" t="s">
        <v>13</v>
      </c>
      <c r="L17" s="26">
        <v>202</v>
      </c>
      <c r="M17" s="26" t="s">
        <v>13</v>
      </c>
    </row>
    <row r="18" spans="1:13" x14ac:dyDescent="0.25">
      <c r="A18" s="26" t="s">
        <v>69</v>
      </c>
      <c r="B18" s="44">
        <v>346</v>
      </c>
      <c r="C18" s="27" t="s">
        <v>76</v>
      </c>
      <c r="D18" s="26" t="s">
        <v>77</v>
      </c>
      <c r="E18" s="28" t="s">
        <v>91</v>
      </c>
      <c r="F18" s="29">
        <v>35187</v>
      </c>
      <c r="G18" s="29">
        <v>35216</v>
      </c>
      <c r="H18" s="26">
        <v>2</v>
      </c>
      <c r="I18" s="26">
        <v>4</v>
      </c>
      <c r="J18" s="26" t="s">
        <v>14</v>
      </c>
      <c r="K18" s="26" t="s">
        <v>13</v>
      </c>
      <c r="L18" s="26">
        <v>245</v>
      </c>
      <c r="M18" s="26" t="s">
        <v>13</v>
      </c>
    </row>
    <row r="19" spans="1:13" x14ac:dyDescent="0.25">
      <c r="A19" s="26" t="s">
        <v>69</v>
      </c>
      <c r="B19" s="44">
        <v>1131</v>
      </c>
      <c r="C19" s="27" t="s">
        <v>76</v>
      </c>
      <c r="D19" s="26" t="s">
        <v>77</v>
      </c>
      <c r="E19" s="28" t="s">
        <v>92</v>
      </c>
      <c r="F19" s="29">
        <v>34352</v>
      </c>
      <c r="G19" s="29">
        <v>34428</v>
      </c>
      <c r="H19" s="26">
        <v>2</v>
      </c>
      <c r="I19" s="26">
        <v>5</v>
      </c>
      <c r="J19" s="26" t="s">
        <v>14</v>
      </c>
      <c r="K19" s="26" t="s">
        <v>13</v>
      </c>
      <c r="L19" s="26">
        <v>180</v>
      </c>
      <c r="M19" s="26" t="s">
        <v>13</v>
      </c>
    </row>
    <row r="20" spans="1:13" x14ac:dyDescent="0.25">
      <c r="A20" s="26" t="s">
        <v>69</v>
      </c>
      <c r="B20" s="44">
        <v>347</v>
      </c>
      <c r="C20" s="27" t="s">
        <v>76</v>
      </c>
      <c r="D20" s="26" t="s">
        <v>77</v>
      </c>
      <c r="E20" s="28" t="s">
        <v>93</v>
      </c>
      <c r="F20" s="29">
        <v>35495</v>
      </c>
      <c r="G20" s="29">
        <v>35520</v>
      </c>
      <c r="H20" s="26">
        <v>2</v>
      </c>
      <c r="I20" s="26">
        <v>6</v>
      </c>
      <c r="J20" s="26" t="s">
        <v>14</v>
      </c>
      <c r="K20" s="26" t="s">
        <v>13</v>
      </c>
      <c r="L20" s="26">
        <v>228</v>
      </c>
      <c r="M20" s="26" t="s">
        <v>13</v>
      </c>
    </row>
    <row r="21" spans="1:13" x14ac:dyDescent="0.25">
      <c r="A21" s="26" t="s">
        <v>69</v>
      </c>
      <c r="B21" s="44">
        <v>348</v>
      </c>
      <c r="C21" s="27" t="s">
        <v>76</v>
      </c>
      <c r="D21" s="26" t="s">
        <v>77</v>
      </c>
      <c r="E21" s="28" t="s">
        <v>94</v>
      </c>
      <c r="F21" s="29">
        <v>35528</v>
      </c>
      <c r="G21" s="29">
        <v>35550</v>
      </c>
      <c r="H21" s="26">
        <v>2</v>
      </c>
      <c r="I21" s="26">
        <v>7</v>
      </c>
      <c r="J21" s="26" t="s">
        <v>14</v>
      </c>
      <c r="K21" s="26" t="s">
        <v>13</v>
      </c>
      <c r="L21" s="26">
        <v>363</v>
      </c>
      <c r="M21" s="26" t="s">
        <v>86</v>
      </c>
    </row>
    <row r="22" spans="1:13" x14ac:dyDescent="0.25">
      <c r="A22" s="26" t="s">
        <v>69</v>
      </c>
      <c r="B22" s="44">
        <v>349</v>
      </c>
      <c r="C22" s="27" t="s">
        <v>76</v>
      </c>
      <c r="D22" s="26" t="s">
        <v>77</v>
      </c>
      <c r="E22" s="28" t="s">
        <v>95</v>
      </c>
      <c r="F22" s="29">
        <v>35557</v>
      </c>
      <c r="G22" s="29">
        <v>35580</v>
      </c>
      <c r="H22" s="26">
        <v>2</v>
      </c>
      <c r="I22" s="26">
        <v>8</v>
      </c>
      <c r="J22" s="26" t="s">
        <v>14</v>
      </c>
      <c r="K22" s="26" t="s">
        <v>13</v>
      </c>
      <c r="L22" s="26">
        <v>330</v>
      </c>
      <c r="M22" s="26" t="s">
        <v>13</v>
      </c>
    </row>
    <row r="23" spans="1:13" x14ac:dyDescent="0.25">
      <c r="A23" s="26" t="s">
        <v>69</v>
      </c>
      <c r="B23" s="44">
        <v>350</v>
      </c>
      <c r="C23" s="27" t="s">
        <v>76</v>
      </c>
      <c r="D23" s="26" t="s">
        <v>77</v>
      </c>
      <c r="E23" s="28" t="s">
        <v>96</v>
      </c>
      <c r="F23" s="29">
        <v>35584</v>
      </c>
      <c r="G23" s="29">
        <v>35607</v>
      </c>
      <c r="H23" s="26">
        <v>2</v>
      </c>
      <c r="I23" s="26">
        <v>9</v>
      </c>
      <c r="J23" s="26" t="s">
        <v>14</v>
      </c>
      <c r="K23" s="26" t="s">
        <v>13</v>
      </c>
      <c r="L23" s="26">
        <v>244</v>
      </c>
      <c r="M23" s="26" t="s">
        <v>13</v>
      </c>
    </row>
    <row r="24" spans="1:13" x14ac:dyDescent="0.25">
      <c r="A24" s="26" t="s">
        <v>69</v>
      </c>
      <c r="B24" s="44">
        <v>351</v>
      </c>
      <c r="C24" s="27" t="s">
        <v>76</v>
      </c>
      <c r="D24" s="26" t="s">
        <v>77</v>
      </c>
      <c r="E24" s="28" t="s">
        <v>97</v>
      </c>
      <c r="F24" s="29">
        <v>35625</v>
      </c>
      <c r="G24" s="29">
        <v>35703</v>
      </c>
      <c r="H24" s="26">
        <v>2</v>
      </c>
      <c r="I24" s="26">
        <v>10</v>
      </c>
      <c r="J24" s="26" t="s">
        <v>14</v>
      </c>
      <c r="K24" s="26" t="s">
        <v>13</v>
      </c>
      <c r="L24" s="26">
        <v>327</v>
      </c>
      <c r="M24" s="26" t="s">
        <v>13</v>
      </c>
    </row>
    <row r="25" spans="1:13" x14ac:dyDescent="0.25">
      <c r="A25" s="26" t="s">
        <v>69</v>
      </c>
      <c r="B25" s="44">
        <v>352</v>
      </c>
      <c r="C25" s="27" t="s">
        <v>76</v>
      </c>
      <c r="D25" s="26" t="s">
        <v>77</v>
      </c>
      <c r="E25" s="28" t="s">
        <v>98</v>
      </c>
      <c r="F25" s="29">
        <v>35643</v>
      </c>
      <c r="G25" s="29">
        <v>35671</v>
      </c>
      <c r="H25" s="26">
        <v>2</v>
      </c>
      <c r="I25" s="26">
        <v>11</v>
      </c>
      <c r="J25" s="26" t="s">
        <v>14</v>
      </c>
      <c r="K25" s="26" t="s">
        <v>13</v>
      </c>
      <c r="L25" s="26">
        <v>334</v>
      </c>
      <c r="M25" s="26" t="s">
        <v>13</v>
      </c>
    </row>
    <row r="26" spans="1:13" x14ac:dyDescent="0.25">
      <c r="A26" s="26" t="s">
        <v>69</v>
      </c>
      <c r="B26" s="44">
        <v>678</v>
      </c>
      <c r="C26" s="27" t="s">
        <v>76</v>
      </c>
      <c r="D26" s="26" t="s">
        <v>77</v>
      </c>
      <c r="E26" s="28" t="s">
        <v>99</v>
      </c>
      <c r="F26" s="29">
        <v>35257</v>
      </c>
      <c r="G26" s="29">
        <v>35246</v>
      </c>
      <c r="H26" s="26">
        <v>3</v>
      </c>
      <c r="I26" s="26">
        <v>1</v>
      </c>
      <c r="J26" s="26" t="s">
        <v>14</v>
      </c>
      <c r="K26" s="26" t="s">
        <v>13</v>
      </c>
      <c r="L26" s="26">
        <v>262</v>
      </c>
      <c r="M26" s="26" t="s">
        <v>100</v>
      </c>
    </row>
    <row r="27" spans="1:13" x14ac:dyDescent="0.25">
      <c r="A27" s="26" t="s">
        <v>69</v>
      </c>
      <c r="B27" s="44">
        <v>679</v>
      </c>
      <c r="C27" s="27" t="s">
        <v>76</v>
      </c>
      <c r="D27" s="26" t="s">
        <v>77</v>
      </c>
      <c r="E27" s="28" t="s">
        <v>101</v>
      </c>
      <c r="F27" s="29">
        <v>35282</v>
      </c>
      <c r="G27" s="29">
        <v>35307</v>
      </c>
      <c r="H27" s="26">
        <v>3</v>
      </c>
      <c r="I27" s="26">
        <v>2</v>
      </c>
      <c r="J27" s="26" t="s">
        <v>14</v>
      </c>
      <c r="K27" s="26" t="s">
        <v>13</v>
      </c>
      <c r="L27" s="26">
        <v>236</v>
      </c>
      <c r="M27" s="26" t="s">
        <v>13</v>
      </c>
    </row>
    <row r="28" spans="1:13" x14ac:dyDescent="0.25">
      <c r="A28" s="26" t="s">
        <v>69</v>
      </c>
      <c r="B28" s="44">
        <v>680</v>
      </c>
      <c r="C28" s="27" t="s">
        <v>76</v>
      </c>
      <c r="D28" s="26" t="s">
        <v>77</v>
      </c>
      <c r="E28" s="28" t="s">
        <v>102</v>
      </c>
      <c r="F28" s="29">
        <v>35327</v>
      </c>
      <c r="G28" s="29">
        <v>35338</v>
      </c>
      <c r="H28" s="26">
        <v>3</v>
      </c>
      <c r="I28" s="26">
        <v>3</v>
      </c>
      <c r="J28" s="26" t="s">
        <v>14</v>
      </c>
      <c r="K28" s="26" t="s">
        <v>13</v>
      </c>
      <c r="L28" s="26">
        <v>264</v>
      </c>
      <c r="M28" s="26" t="s">
        <v>100</v>
      </c>
    </row>
    <row r="29" spans="1:13" x14ac:dyDescent="0.25">
      <c r="A29" s="26" t="s">
        <v>69</v>
      </c>
      <c r="B29" s="44">
        <v>681</v>
      </c>
      <c r="C29" s="27" t="s">
        <v>76</v>
      </c>
      <c r="D29" s="26" t="s">
        <v>77</v>
      </c>
      <c r="E29" s="28" t="s">
        <v>103</v>
      </c>
      <c r="F29" s="29">
        <v>35377</v>
      </c>
      <c r="G29" s="29">
        <v>35398</v>
      </c>
      <c r="H29" s="26">
        <v>3</v>
      </c>
      <c r="I29" s="26">
        <v>4</v>
      </c>
      <c r="J29" s="26" t="s">
        <v>14</v>
      </c>
      <c r="K29" s="26" t="s">
        <v>13</v>
      </c>
      <c r="L29" s="26">
        <v>356</v>
      </c>
      <c r="M29" s="26" t="s">
        <v>86</v>
      </c>
    </row>
    <row r="30" spans="1:13" x14ac:dyDescent="0.25">
      <c r="A30" s="26" t="s">
        <v>69</v>
      </c>
      <c r="B30" s="44">
        <v>682</v>
      </c>
      <c r="C30" s="27" t="s">
        <v>76</v>
      </c>
      <c r="D30" s="26" t="s">
        <v>77</v>
      </c>
      <c r="E30" s="28" t="s">
        <v>104</v>
      </c>
      <c r="F30" s="29">
        <v>35402</v>
      </c>
      <c r="G30" s="29">
        <v>35115</v>
      </c>
      <c r="H30" s="26">
        <v>3</v>
      </c>
      <c r="I30" s="26">
        <v>5</v>
      </c>
      <c r="J30" s="26" t="s">
        <v>14</v>
      </c>
      <c r="K30" s="26" t="s">
        <v>13</v>
      </c>
      <c r="L30" s="26">
        <v>219</v>
      </c>
      <c r="M30" s="26" t="s">
        <v>13</v>
      </c>
    </row>
    <row r="31" spans="1:13" x14ac:dyDescent="0.25">
      <c r="A31" s="26" t="s">
        <v>69</v>
      </c>
      <c r="B31" s="44">
        <v>683</v>
      </c>
      <c r="C31" s="27" t="s">
        <v>76</v>
      </c>
      <c r="D31" s="26" t="s">
        <v>77</v>
      </c>
      <c r="E31" s="28" t="s">
        <v>105</v>
      </c>
      <c r="F31" s="29">
        <v>35447</v>
      </c>
      <c r="G31" s="29">
        <v>35461</v>
      </c>
      <c r="H31" s="26">
        <v>3</v>
      </c>
      <c r="I31" s="26">
        <v>6</v>
      </c>
      <c r="J31" s="26" t="s">
        <v>14</v>
      </c>
      <c r="K31" s="26" t="s">
        <v>13</v>
      </c>
      <c r="L31" s="26">
        <v>235</v>
      </c>
      <c r="M31" s="26" t="s">
        <v>13</v>
      </c>
    </row>
    <row r="32" spans="1:13" x14ac:dyDescent="0.25">
      <c r="A32" s="26" t="s">
        <v>69</v>
      </c>
      <c r="B32" s="44">
        <v>684</v>
      </c>
      <c r="C32" s="27" t="s">
        <v>76</v>
      </c>
      <c r="D32" s="26" t="s">
        <v>77</v>
      </c>
      <c r="E32" s="28" t="s">
        <v>106</v>
      </c>
      <c r="F32" s="29">
        <v>35465</v>
      </c>
      <c r="G32" s="29">
        <v>35489</v>
      </c>
      <c r="H32" s="26">
        <v>3</v>
      </c>
      <c r="I32" s="26">
        <v>7</v>
      </c>
      <c r="J32" s="26" t="s">
        <v>14</v>
      </c>
      <c r="K32" s="26" t="s">
        <v>13</v>
      </c>
      <c r="L32" s="26">
        <v>206</v>
      </c>
      <c r="M32" s="26" t="s">
        <v>13</v>
      </c>
    </row>
    <row r="33" spans="1:13" x14ac:dyDescent="0.25">
      <c r="A33" s="26" t="s">
        <v>69</v>
      </c>
      <c r="B33" s="43">
        <v>562</v>
      </c>
      <c r="C33" s="27" t="s">
        <v>76</v>
      </c>
      <c r="D33" s="26" t="s">
        <v>77</v>
      </c>
      <c r="E33" s="28" t="s">
        <v>107</v>
      </c>
      <c r="F33" s="29">
        <v>35578</v>
      </c>
      <c r="G33" s="29">
        <v>35684</v>
      </c>
      <c r="H33" s="26">
        <v>3</v>
      </c>
      <c r="I33" s="26">
        <v>8</v>
      </c>
      <c r="J33" s="26" t="s">
        <v>17</v>
      </c>
      <c r="K33" s="26" t="s">
        <v>13</v>
      </c>
      <c r="L33" s="26">
        <v>190</v>
      </c>
      <c r="M33" s="26" t="s">
        <v>13</v>
      </c>
    </row>
    <row r="34" spans="1:13" x14ac:dyDescent="0.25">
      <c r="A34" s="26" t="s">
        <v>69</v>
      </c>
      <c r="B34" s="43">
        <v>563</v>
      </c>
      <c r="C34" s="27" t="s">
        <v>76</v>
      </c>
      <c r="D34" s="26" t="s">
        <v>77</v>
      </c>
      <c r="E34" s="28" t="s">
        <v>108</v>
      </c>
      <c r="F34" s="29">
        <v>35688</v>
      </c>
      <c r="G34" s="29">
        <v>35733</v>
      </c>
      <c r="H34" s="26">
        <v>3</v>
      </c>
      <c r="I34" s="26">
        <v>9</v>
      </c>
      <c r="J34" s="26" t="s">
        <v>16</v>
      </c>
      <c r="K34" s="26" t="s">
        <v>13</v>
      </c>
      <c r="L34" s="26">
        <v>165</v>
      </c>
      <c r="M34" s="26" t="s">
        <v>13</v>
      </c>
    </row>
    <row r="35" spans="1:13" x14ac:dyDescent="0.25">
      <c r="A35" s="26" t="s">
        <v>69</v>
      </c>
      <c r="B35" s="43">
        <v>517</v>
      </c>
      <c r="C35" s="27" t="s">
        <v>76</v>
      </c>
      <c r="D35" s="26" t="s">
        <v>77</v>
      </c>
      <c r="E35" s="28" t="s">
        <v>109</v>
      </c>
      <c r="F35" s="29">
        <v>35066</v>
      </c>
      <c r="G35" s="29">
        <v>35095</v>
      </c>
      <c r="H35" s="26">
        <v>3</v>
      </c>
      <c r="I35" s="26">
        <v>10</v>
      </c>
      <c r="J35" s="26" t="s">
        <v>14</v>
      </c>
      <c r="K35" s="26" t="s">
        <v>13</v>
      </c>
      <c r="L35" s="26">
        <v>160</v>
      </c>
      <c r="M35" s="26" t="s">
        <v>13</v>
      </c>
    </row>
    <row r="36" spans="1:13" x14ac:dyDescent="0.25">
      <c r="A36" s="26" t="s">
        <v>69</v>
      </c>
      <c r="B36" s="43">
        <v>677</v>
      </c>
      <c r="C36" s="27" t="s">
        <v>76</v>
      </c>
      <c r="D36" s="26" t="s">
        <v>77</v>
      </c>
      <c r="E36" s="28" t="s">
        <v>110</v>
      </c>
      <c r="F36" s="29">
        <v>35241</v>
      </c>
      <c r="G36" s="29">
        <v>35244</v>
      </c>
      <c r="H36" s="26">
        <v>3</v>
      </c>
      <c r="I36" s="26">
        <v>11</v>
      </c>
      <c r="J36" s="26" t="s">
        <v>14</v>
      </c>
      <c r="K36" s="26" t="s">
        <v>13</v>
      </c>
      <c r="L36" s="26">
        <v>169</v>
      </c>
      <c r="M36" s="26" t="s">
        <v>13</v>
      </c>
    </row>
    <row r="37" spans="1:13" x14ac:dyDescent="0.25">
      <c r="A37" s="26" t="s">
        <v>69</v>
      </c>
      <c r="B37" s="43">
        <v>555</v>
      </c>
      <c r="C37" s="27" t="s">
        <v>76</v>
      </c>
      <c r="D37" s="26" t="s">
        <v>77</v>
      </c>
      <c r="E37" s="28" t="s">
        <v>111</v>
      </c>
      <c r="F37" s="29">
        <v>35761</v>
      </c>
      <c r="G37" s="29">
        <v>36145</v>
      </c>
      <c r="H37" s="26">
        <v>3</v>
      </c>
      <c r="I37" s="26">
        <v>12</v>
      </c>
      <c r="J37" s="26" t="s">
        <v>14</v>
      </c>
      <c r="K37" s="26" t="s">
        <v>13</v>
      </c>
      <c r="L37" s="26">
        <v>150</v>
      </c>
      <c r="M37" s="26" t="s">
        <v>13</v>
      </c>
    </row>
    <row r="38" spans="1:13" x14ac:dyDescent="0.25">
      <c r="A38" s="26" t="s">
        <v>69</v>
      </c>
      <c r="B38" s="45">
        <v>1126</v>
      </c>
      <c r="C38" s="27" t="s">
        <v>76</v>
      </c>
      <c r="D38" s="26" t="s">
        <v>77</v>
      </c>
      <c r="E38" s="28" t="s">
        <v>112</v>
      </c>
      <c r="F38" s="29">
        <v>34233</v>
      </c>
      <c r="G38" s="29">
        <v>34681</v>
      </c>
      <c r="H38" s="26">
        <v>4</v>
      </c>
      <c r="I38" s="26">
        <v>1</v>
      </c>
      <c r="J38" s="26" t="s">
        <v>14</v>
      </c>
      <c r="K38" s="26" t="s">
        <v>13</v>
      </c>
      <c r="L38" s="26">
        <v>112</v>
      </c>
      <c r="M38" s="26" t="s">
        <v>13</v>
      </c>
    </row>
    <row r="39" spans="1:13" x14ac:dyDescent="0.25">
      <c r="A39" s="26" t="s">
        <v>69</v>
      </c>
      <c r="B39" s="45">
        <v>725</v>
      </c>
      <c r="C39" s="27" t="s">
        <v>76</v>
      </c>
      <c r="D39" s="26" t="s">
        <v>77</v>
      </c>
      <c r="E39" s="28" t="s">
        <v>113</v>
      </c>
      <c r="F39" s="29">
        <v>35032</v>
      </c>
      <c r="G39" s="29">
        <v>35096</v>
      </c>
      <c r="H39" s="26">
        <v>4</v>
      </c>
      <c r="I39" s="26">
        <v>2</v>
      </c>
      <c r="J39" s="26" t="s">
        <v>14</v>
      </c>
      <c r="K39" s="26" t="s">
        <v>13</v>
      </c>
      <c r="L39" s="26">
        <v>396</v>
      </c>
      <c r="M39" s="26" t="s">
        <v>13</v>
      </c>
    </row>
    <row r="40" spans="1:13" x14ac:dyDescent="0.25">
      <c r="A40" s="26" t="s">
        <v>69</v>
      </c>
      <c r="B40" s="45">
        <v>726</v>
      </c>
      <c r="C40" s="27" t="s">
        <v>76</v>
      </c>
      <c r="D40" s="26" t="s">
        <v>77</v>
      </c>
      <c r="E40" s="28" t="s">
        <v>114</v>
      </c>
      <c r="F40" s="29">
        <v>34974</v>
      </c>
      <c r="G40" s="29">
        <v>35017</v>
      </c>
      <c r="H40" s="26">
        <v>4</v>
      </c>
      <c r="I40" s="26">
        <v>3</v>
      </c>
      <c r="J40" s="26" t="s">
        <v>14</v>
      </c>
      <c r="K40" s="26" t="s">
        <v>13</v>
      </c>
      <c r="L40" s="26">
        <v>329</v>
      </c>
      <c r="M40" s="26" t="s">
        <v>13</v>
      </c>
    </row>
    <row r="41" spans="1:13" x14ac:dyDescent="0.25">
      <c r="A41" s="26" t="s">
        <v>69</v>
      </c>
      <c r="B41" s="45">
        <v>727</v>
      </c>
      <c r="C41" s="27" t="s">
        <v>76</v>
      </c>
      <c r="D41" s="26" t="s">
        <v>77</v>
      </c>
      <c r="E41" s="28" t="s">
        <v>115</v>
      </c>
      <c r="F41" s="29">
        <v>34970</v>
      </c>
      <c r="G41" s="29">
        <v>34971</v>
      </c>
      <c r="H41" s="26">
        <v>4</v>
      </c>
      <c r="I41" s="26">
        <v>4</v>
      </c>
      <c r="J41" s="26" t="s">
        <v>14</v>
      </c>
      <c r="K41" s="26" t="s">
        <v>13</v>
      </c>
      <c r="L41" s="26">
        <v>263</v>
      </c>
      <c r="M41" s="26" t="s">
        <v>13</v>
      </c>
    </row>
    <row r="42" spans="1:13" x14ac:dyDescent="0.25">
      <c r="A42" s="26" t="s">
        <v>69</v>
      </c>
      <c r="B42" s="45">
        <v>728</v>
      </c>
      <c r="C42" s="27" t="s">
        <v>76</v>
      </c>
      <c r="D42" s="26" t="s">
        <v>77</v>
      </c>
      <c r="E42" s="28" t="s">
        <v>116</v>
      </c>
      <c r="F42" s="29">
        <v>34914</v>
      </c>
      <c r="G42" s="29">
        <v>34942</v>
      </c>
      <c r="H42" s="26">
        <v>4</v>
      </c>
      <c r="I42" s="26">
        <v>5</v>
      </c>
      <c r="J42" s="26" t="s">
        <v>14</v>
      </c>
      <c r="K42" s="26" t="s">
        <v>13</v>
      </c>
      <c r="L42" s="26">
        <v>224</v>
      </c>
      <c r="M42" s="26" t="s">
        <v>13</v>
      </c>
    </row>
    <row r="43" spans="1:13" x14ac:dyDescent="0.25">
      <c r="A43" s="26" t="s">
        <v>69</v>
      </c>
      <c r="B43" s="45">
        <v>729</v>
      </c>
      <c r="C43" s="27" t="s">
        <v>76</v>
      </c>
      <c r="D43" s="26" t="s">
        <v>77</v>
      </c>
      <c r="E43" s="28" t="s">
        <v>117</v>
      </c>
      <c r="F43" s="29">
        <v>34884</v>
      </c>
      <c r="G43" s="29">
        <v>34908</v>
      </c>
      <c r="H43" s="26">
        <v>4</v>
      </c>
      <c r="I43" s="26">
        <v>6</v>
      </c>
      <c r="J43" s="26" t="s">
        <v>14</v>
      </c>
      <c r="K43" s="26" t="s">
        <v>13</v>
      </c>
      <c r="L43" s="26">
        <v>216</v>
      </c>
      <c r="M43" s="26" t="s">
        <v>86</v>
      </c>
    </row>
    <row r="44" spans="1:13" x14ac:dyDescent="0.25">
      <c r="A44" s="26" t="s">
        <v>69</v>
      </c>
      <c r="B44" s="45">
        <v>730</v>
      </c>
      <c r="C44" s="27" t="s">
        <v>76</v>
      </c>
      <c r="D44" s="26" t="s">
        <v>77</v>
      </c>
      <c r="E44" s="28" t="s">
        <v>118</v>
      </c>
      <c r="F44" s="29">
        <v>34851</v>
      </c>
      <c r="G44" s="29">
        <v>34880</v>
      </c>
      <c r="H44" s="26">
        <v>4</v>
      </c>
      <c r="I44" s="26">
        <v>7</v>
      </c>
      <c r="J44" s="26" t="s">
        <v>14</v>
      </c>
      <c r="K44" s="26" t="s">
        <v>13</v>
      </c>
      <c r="L44" s="26">
        <v>167</v>
      </c>
      <c r="M44" s="26" t="s">
        <v>13</v>
      </c>
    </row>
    <row r="45" spans="1:13" x14ac:dyDescent="0.25">
      <c r="A45" s="26" t="s">
        <v>69</v>
      </c>
      <c r="B45" s="45">
        <v>731</v>
      </c>
      <c r="C45" s="27" t="s">
        <v>76</v>
      </c>
      <c r="D45" s="26" t="s">
        <v>77</v>
      </c>
      <c r="E45" s="28" t="s">
        <v>119</v>
      </c>
      <c r="F45" s="29">
        <v>34821</v>
      </c>
      <c r="G45" s="29">
        <v>34850</v>
      </c>
      <c r="H45" s="26">
        <v>4</v>
      </c>
      <c r="I45" s="26">
        <v>8</v>
      </c>
      <c r="J45" s="26" t="s">
        <v>14</v>
      </c>
      <c r="K45" s="26" t="s">
        <v>13</v>
      </c>
      <c r="L45" s="26">
        <v>261</v>
      </c>
      <c r="M45" s="26" t="s">
        <v>13</v>
      </c>
    </row>
    <row r="46" spans="1:13" x14ac:dyDescent="0.25">
      <c r="A46" s="26" t="s">
        <v>69</v>
      </c>
      <c r="B46" s="45">
        <v>732</v>
      </c>
      <c r="C46" s="27" t="s">
        <v>76</v>
      </c>
      <c r="D46" s="26" t="s">
        <v>77</v>
      </c>
      <c r="E46" s="28" t="s">
        <v>120</v>
      </c>
      <c r="F46" s="29">
        <v>34792</v>
      </c>
      <c r="G46" s="29">
        <v>34817</v>
      </c>
      <c r="H46" s="26">
        <v>4</v>
      </c>
      <c r="I46" s="26">
        <v>9</v>
      </c>
      <c r="J46" s="26" t="s">
        <v>14</v>
      </c>
      <c r="K46" s="26" t="s">
        <v>13</v>
      </c>
      <c r="L46" s="26">
        <v>261</v>
      </c>
      <c r="M46" s="26" t="s">
        <v>13</v>
      </c>
    </row>
    <row r="47" spans="1:13" x14ac:dyDescent="0.25">
      <c r="A47" s="26" t="s">
        <v>69</v>
      </c>
      <c r="B47" s="45">
        <v>733</v>
      </c>
      <c r="C47" s="27" t="s">
        <v>76</v>
      </c>
      <c r="D47" s="26" t="s">
        <v>77</v>
      </c>
      <c r="E47" s="28" t="s">
        <v>121</v>
      </c>
      <c r="F47" s="29">
        <v>34759</v>
      </c>
      <c r="G47" s="29">
        <v>34789</v>
      </c>
      <c r="H47" s="26">
        <v>4</v>
      </c>
      <c r="I47" s="26">
        <v>10</v>
      </c>
      <c r="J47" s="26" t="s">
        <v>14</v>
      </c>
      <c r="K47" s="26" t="s">
        <v>13</v>
      </c>
      <c r="L47" s="26">
        <v>287</v>
      </c>
      <c r="M47" s="26" t="s">
        <v>13</v>
      </c>
    </row>
    <row r="48" spans="1:13" x14ac:dyDescent="0.25">
      <c r="A48" s="26" t="s">
        <v>69</v>
      </c>
      <c r="B48" s="45">
        <v>734</v>
      </c>
      <c r="C48" s="27" t="s">
        <v>76</v>
      </c>
      <c r="D48" s="26" t="s">
        <v>77</v>
      </c>
      <c r="E48" s="28" t="s">
        <v>122</v>
      </c>
      <c r="F48" s="29">
        <v>34731</v>
      </c>
      <c r="G48" s="29">
        <v>34759</v>
      </c>
      <c r="H48" s="26">
        <v>4</v>
      </c>
      <c r="I48" s="26">
        <v>11</v>
      </c>
      <c r="J48" s="26" t="s">
        <v>14</v>
      </c>
      <c r="K48" s="26" t="s">
        <v>13</v>
      </c>
      <c r="L48" s="26">
        <v>225</v>
      </c>
      <c r="M48" s="26" t="s">
        <v>13</v>
      </c>
    </row>
    <row r="49" spans="1:13" x14ac:dyDescent="0.25">
      <c r="A49" s="26" t="s">
        <v>69</v>
      </c>
      <c r="B49" s="45">
        <v>735</v>
      </c>
      <c r="C49" s="27" t="s">
        <v>76</v>
      </c>
      <c r="D49" s="26" t="s">
        <v>77</v>
      </c>
      <c r="E49" s="28" t="s">
        <v>123</v>
      </c>
      <c r="F49" s="29">
        <v>34701</v>
      </c>
      <c r="G49" s="29">
        <v>34730</v>
      </c>
      <c r="H49" s="26">
        <v>5</v>
      </c>
      <c r="I49" s="26">
        <v>1</v>
      </c>
      <c r="J49" s="26" t="s">
        <v>14</v>
      </c>
      <c r="K49" s="26" t="s">
        <v>13</v>
      </c>
      <c r="L49" s="26">
        <v>175</v>
      </c>
      <c r="M49" s="26" t="s">
        <v>13</v>
      </c>
    </row>
    <row r="50" spans="1:13" x14ac:dyDescent="0.25">
      <c r="A50" s="26" t="s">
        <v>69</v>
      </c>
      <c r="B50" s="45">
        <v>1008</v>
      </c>
      <c r="C50" s="27" t="s">
        <v>76</v>
      </c>
      <c r="D50" s="26" t="s">
        <v>77</v>
      </c>
      <c r="E50" s="28" t="s">
        <v>124</v>
      </c>
      <c r="F50" s="29">
        <v>35272</v>
      </c>
      <c r="G50" s="29">
        <v>35339</v>
      </c>
      <c r="H50" s="26">
        <v>5</v>
      </c>
      <c r="I50" s="26">
        <v>2</v>
      </c>
      <c r="J50" s="26" t="s">
        <v>14</v>
      </c>
      <c r="K50" s="26" t="s">
        <v>13</v>
      </c>
      <c r="L50" s="26">
        <v>379</v>
      </c>
      <c r="M50" s="26" t="s">
        <v>13</v>
      </c>
    </row>
    <row r="51" spans="1:13" x14ac:dyDescent="0.25">
      <c r="A51" s="26" t="s">
        <v>69</v>
      </c>
      <c r="B51" s="45">
        <v>85</v>
      </c>
      <c r="C51" s="27" t="s">
        <v>125</v>
      </c>
      <c r="D51" s="26" t="s">
        <v>126</v>
      </c>
      <c r="E51" s="28" t="s">
        <v>127</v>
      </c>
      <c r="F51" s="29">
        <v>35864</v>
      </c>
      <c r="G51" s="29">
        <v>36150</v>
      </c>
      <c r="H51" s="26">
        <v>5</v>
      </c>
      <c r="I51" s="26">
        <v>3</v>
      </c>
      <c r="J51" s="26" t="s">
        <v>14</v>
      </c>
      <c r="K51" s="26" t="s">
        <v>13</v>
      </c>
      <c r="L51" s="26">
        <v>111</v>
      </c>
      <c r="M51" s="26" t="s">
        <v>13</v>
      </c>
    </row>
    <row r="52" spans="1:13" x14ac:dyDescent="0.25">
      <c r="A52" s="26" t="s">
        <v>69</v>
      </c>
      <c r="B52" s="43">
        <v>976</v>
      </c>
      <c r="C52" s="27" t="s">
        <v>125</v>
      </c>
      <c r="D52" s="26" t="s">
        <v>126</v>
      </c>
      <c r="E52" s="31" t="s">
        <v>128</v>
      </c>
      <c r="F52" s="29">
        <v>34423</v>
      </c>
      <c r="G52" s="29">
        <v>34423</v>
      </c>
      <c r="H52" s="26">
        <v>5</v>
      </c>
      <c r="I52" s="26">
        <v>4</v>
      </c>
      <c r="J52" s="26" t="s">
        <v>14</v>
      </c>
      <c r="K52" s="26" t="s">
        <v>13</v>
      </c>
      <c r="L52" s="26">
        <v>1</v>
      </c>
      <c r="M52" s="26" t="s">
        <v>86</v>
      </c>
    </row>
    <row r="53" spans="1:13" x14ac:dyDescent="0.25">
      <c r="A53" s="26" t="s">
        <v>69</v>
      </c>
      <c r="B53" s="43">
        <v>1024</v>
      </c>
      <c r="C53" s="27" t="s">
        <v>125</v>
      </c>
      <c r="D53" s="26" t="s">
        <v>126</v>
      </c>
      <c r="E53" s="28" t="s">
        <v>129</v>
      </c>
      <c r="F53" s="29">
        <v>34785</v>
      </c>
      <c r="G53" s="29">
        <v>34961</v>
      </c>
      <c r="H53" s="26">
        <v>5</v>
      </c>
      <c r="I53" s="26">
        <v>5</v>
      </c>
      <c r="J53" s="26" t="s">
        <v>14</v>
      </c>
      <c r="K53" s="26" t="s">
        <v>13</v>
      </c>
      <c r="L53" s="26">
        <v>27</v>
      </c>
      <c r="M53" s="26" t="s">
        <v>86</v>
      </c>
    </row>
    <row r="54" spans="1:13" x14ac:dyDescent="0.25">
      <c r="A54" s="26" t="s">
        <v>69</v>
      </c>
      <c r="B54" s="43">
        <v>923</v>
      </c>
      <c r="C54" s="27" t="s">
        <v>125</v>
      </c>
      <c r="D54" s="26" t="s">
        <v>126</v>
      </c>
      <c r="E54" s="28" t="s">
        <v>130</v>
      </c>
      <c r="F54" s="29">
        <v>35845</v>
      </c>
      <c r="G54" s="29">
        <v>35942</v>
      </c>
      <c r="H54" s="26">
        <v>5</v>
      </c>
      <c r="I54" s="26">
        <v>6</v>
      </c>
      <c r="J54" s="26" t="s">
        <v>14</v>
      </c>
      <c r="K54" s="26" t="s">
        <v>13</v>
      </c>
      <c r="L54" s="26">
        <v>12</v>
      </c>
      <c r="M54" s="26" t="s">
        <v>86</v>
      </c>
    </row>
    <row r="55" spans="1:13" x14ac:dyDescent="0.25">
      <c r="A55" s="26" t="s">
        <v>69</v>
      </c>
      <c r="B55" s="43">
        <v>1041</v>
      </c>
      <c r="C55" s="27" t="s">
        <v>125</v>
      </c>
      <c r="D55" s="26" t="s">
        <v>126</v>
      </c>
      <c r="E55" s="28" t="s">
        <v>131</v>
      </c>
      <c r="F55" s="30">
        <v>35213</v>
      </c>
      <c r="G55" s="30">
        <v>35327</v>
      </c>
      <c r="H55" s="26">
        <v>5</v>
      </c>
      <c r="I55" s="26">
        <v>7</v>
      </c>
      <c r="J55" s="26" t="s">
        <v>14</v>
      </c>
      <c r="K55" s="26" t="s">
        <v>13</v>
      </c>
      <c r="L55" s="26">
        <v>32</v>
      </c>
      <c r="M55" s="26" t="s">
        <v>13</v>
      </c>
    </row>
    <row r="56" spans="1:13" x14ac:dyDescent="0.25">
      <c r="A56" s="26" t="s">
        <v>69</v>
      </c>
      <c r="B56" s="43" t="s">
        <v>132</v>
      </c>
      <c r="C56" s="27" t="s">
        <v>125</v>
      </c>
      <c r="D56" s="26" t="s">
        <v>126</v>
      </c>
      <c r="E56" s="28" t="s">
        <v>133</v>
      </c>
      <c r="F56" s="29">
        <v>36383</v>
      </c>
      <c r="G56" s="29">
        <v>36383</v>
      </c>
      <c r="H56" s="26">
        <v>5</v>
      </c>
      <c r="I56" s="26">
        <v>8</v>
      </c>
      <c r="J56" s="26" t="s">
        <v>14</v>
      </c>
      <c r="K56" s="26" t="s">
        <v>13</v>
      </c>
      <c r="L56" s="26">
        <v>10</v>
      </c>
      <c r="M56" s="26" t="s">
        <v>86</v>
      </c>
    </row>
    <row r="57" spans="1:13" x14ac:dyDescent="0.25">
      <c r="A57" s="26" t="s">
        <v>69</v>
      </c>
      <c r="B57" s="43" t="s">
        <v>132</v>
      </c>
      <c r="C57" s="27" t="s">
        <v>125</v>
      </c>
      <c r="D57" s="26" t="s">
        <v>126</v>
      </c>
      <c r="E57" s="28" t="s">
        <v>134</v>
      </c>
      <c r="F57" s="29">
        <v>35614</v>
      </c>
      <c r="G57" s="29">
        <v>35748</v>
      </c>
      <c r="H57" s="26">
        <v>5</v>
      </c>
      <c r="I57" s="26">
        <v>9</v>
      </c>
      <c r="J57" s="26" t="s">
        <v>14</v>
      </c>
      <c r="K57" s="26" t="s">
        <v>13</v>
      </c>
      <c r="L57" s="26">
        <v>13</v>
      </c>
      <c r="M57" s="26" t="s">
        <v>86</v>
      </c>
    </row>
    <row r="58" spans="1:13" x14ac:dyDescent="0.25">
      <c r="A58" s="26" t="s">
        <v>69</v>
      </c>
      <c r="B58" s="43" t="s">
        <v>132</v>
      </c>
      <c r="C58" s="27" t="s">
        <v>125</v>
      </c>
      <c r="D58" s="26" t="s">
        <v>126</v>
      </c>
      <c r="E58" s="28" t="s">
        <v>135</v>
      </c>
      <c r="F58" s="29">
        <v>35258</v>
      </c>
      <c r="G58" s="29">
        <v>35409</v>
      </c>
      <c r="H58" s="26">
        <v>5</v>
      </c>
      <c r="I58" s="26">
        <v>10</v>
      </c>
      <c r="J58" s="26" t="s">
        <v>14</v>
      </c>
      <c r="K58" s="26" t="s">
        <v>13</v>
      </c>
      <c r="L58" s="26">
        <v>21</v>
      </c>
      <c r="M58" s="26" t="s">
        <v>86</v>
      </c>
    </row>
    <row r="59" spans="1:13" x14ac:dyDescent="0.25">
      <c r="A59" s="26" t="s">
        <v>69</v>
      </c>
      <c r="B59" s="43" t="s">
        <v>132</v>
      </c>
      <c r="C59" s="27" t="s">
        <v>125</v>
      </c>
      <c r="D59" s="26" t="s">
        <v>126</v>
      </c>
      <c r="E59" s="28" t="s">
        <v>136</v>
      </c>
      <c r="F59" s="29">
        <v>34785</v>
      </c>
      <c r="G59" s="29">
        <v>35033</v>
      </c>
      <c r="H59" s="26">
        <v>5</v>
      </c>
      <c r="I59" s="26">
        <v>11</v>
      </c>
      <c r="J59" s="26" t="s">
        <v>14</v>
      </c>
      <c r="K59" s="26" t="s">
        <v>13</v>
      </c>
      <c r="L59" s="26">
        <v>38</v>
      </c>
      <c r="M59" s="26" t="s">
        <v>86</v>
      </c>
    </row>
    <row r="60" spans="1:13" x14ac:dyDescent="0.25">
      <c r="A60" s="26" t="s">
        <v>69</v>
      </c>
      <c r="B60" s="43" t="s">
        <v>132</v>
      </c>
      <c r="C60" s="27" t="s">
        <v>125</v>
      </c>
      <c r="D60" s="26" t="s">
        <v>126</v>
      </c>
      <c r="E60" s="28" t="s">
        <v>137</v>
      </c>
      <c r="F60" s="29">
        <v>34558</v>
      </c>
      <c r="G60" s="29">
        <v>34687</v>
      </c>
      <c r="H60" s="26">
        <v>5</v>
      </c>
      <c r="I60" s="26">
        <v>12</v>
      </c>
      <c r="J60" s="26" t="s">
        <v>14</v>
      </c>
      <c r="K60" s="26" t="s">
        <v>13</v>
      </c>
      <c r="L60" s="26">
        <v>15</v>
      </c>
      <c r="M60" s="26" t="s">
        <v>86</v>
      </c>
    </row>
    <row r="61" spans="1:13" x14ac:dyDescent="0.25">
      <c r="A61" s="26" t="s">
        <v>69</v>
      </c>
      <c r="B61" s="43">
        <v>1103</v>
      </c>
      <c r="C61" s="27" t="s">
        <v>138</v>
      </c>
      <c r="D61" s="26" t="s">
        <v>139</v>
      </c>
      <c r="E61" s="28" t="s">
        <v>140</v>
      </c>
      <c r="F61" s="30">
        <v>34081</v>
      </c>
      <c r="G61" s="30">
        <v>34173</v>
      </c>
      <c r="H61" s="26">
        <v>5</v>
      </c>
      <c r="I61" s="26">
        <v>13</v>
      </c>
      <c r="J61" s="26" t="s">
        <v>14</v>
      </c>
      <c r="K61" s="26" t="s">
        <v>13</v>
      </c>
      <c r="L61" s="26">
        <v>33</v>
      </c>
      <c r="M61" s="26" t="s">
        <v>13</v>
      </c>
    </row>
    <row r="62" spans="1:13" x14ac:dyDescent="0.25">
      <c r="A62" s="26" t="s">
        <v>69</v>
      </c>
      <c r="B62" s="44">
        <v>299</v>
      </c>
      <c r="C62" s="27" t="s">
        <v>138</v>
      </c>
      <c r="D62" s="26" t="s">
        <v>139</v>
      </c>
      <c r="E62" s="28" t="s">
        <v>141</v>
      </c>
      <c r="F62" s="29">
        <v>34711</v>
      </c>
      <c r="G62" s="29">
        <v>34668</v>
      </c>
      <c r="H62" s="26">
        <v>5</v>
      </c>
      <c r="I62" s="26">
        <v>14</v>
      </c>
      <c r="J62" s="26" t="s">
        <v>14</v>
      </c>
      <c r="K62" s="26" t="s">
        <v>13</v>
      </c>
      <c r="L62" s="26">
        <v>73</v>
      </c>
      <c r="M62" s="26" t="s">
        <v>13</v>
      </c>
    </row>
    <row r="63" spans="1:13" x14ac:dyDescent="0.25">
      <c r="A63" s="26" t="s">
        <v>69</v>
      </c>
      <c r="B63" s="44">
        <v>300</v>
      </c>
      <c r="C63" s="27" t="s">
        <v>138</v>
      </c>
      <c r="D63" s="26" t="s">
        <v>139</v>
      </c>
      <c r="E63" s="28" t="s">
        <v>142</v>
      </c>
      <c r="F63" s="29">
        <v>34431</v>
      </c>
      <c r="G63" s="29">
        <v>34638</v>
      </c>
      <c r="H63" s="26">
        <v>5</v>
      </c>
      <c r="I63" s="26">
        <v>15</v>
      </c>
      <c r="J63" s="26" t="s">
        <v>14</v>
      </c>
      <c r="K63" s="26" t="s">
        <v>13</v>
      </c>
      <c r="L63" s="26">
        <v>63</v>
      </c>
      <c r="M63" s="26" t="s">
        <v>13</v>
      </c>
    </row>
    <row r="64" spans="1:13" x14ac:dyDescent="0.25">
      <c r="A64" s="26" t="s">
        <v>69</v>
      </c>
      <c r="B64" s="44">
        <v>301</v>
      </c>
      <c r="C64" s="27" t="s">
        <v>138</v>
      </c>
      <c r="D64" s="26" t="s">
        <v>139</v>
      </c>
      <c r="E64" s="28" t="s">
        <v>143</v>
      </c>
      <c r="F64" s="29">
        <v>34565</v>
      </c>
      <c r="G64" s="29">
        <v>34613</v>
      </c>
      <c r="H64" s="26">
        <v>5</v>
      </c>
      <c r="I64" s="26">
        <v>16</v>
      </c>
      <c r="J64" s="26" t="s">
        <v>14</v>
      </c>
      <c r="K64" s="26" t="s">
        <v>13</v>
      </c>
      <c r="L64" s="26">
        <v>66</v>
      </c>
      <c r="M64" s="26" t="s">
        <v>13</v>
      </c>
    </row>
    <row r="65" spans="1:13" x14ac:dyDescent="0.25">
      <c r="A65" s="26" t="s">
        <v>69</v>
      </c>
      <c r="B65" s="44">
        <v>302</v>
      </c>
      <c r="C65" s="27" t="s">
        <v>138</v>
      </c>
      <c r="D65" s="26" t="s">
        <v>139</v>
      </c>
      <c r="E65" s="28" t="s">
        <v>144</v>
      </c>
      <c r="F65" s="29">
        <v>34544</v>
      </c>
      <c r="G65" s="29">
        <v>34551</v>
      </c>
      <c r="H65" s="26">
        <v>5</v>
      </c>
      <c r="I65" s="26">
        <v>17</v>
      </c>
      <c r="J65" s="26" t="s">
        <v>14</v>
      </c>
      <c r="K65" s="26" t="s">
        <v>13</v>
      </c>
      <c r="L65" s="26">
        <v>55</v>
      </c>
      <c r="M65" s="26" t="s">
        <v>13</v>
      </c>
    </row>
    <row r="66" spans="1:13" x14ac:dyDescent="0.25">
      <c r="A66" s="26" t="s">
        <v>69</v>
      </c>
      <c r="B66" s="44">
        <v>303</v>
      </c>
      <c r="C66" s="27" t="s">
        <v>138</v>
      </c>
      <c r="D66" s="26" t="s">
        <v>139</v>
      </c>
      <c r="E66" s="28" t="s">
        <v>145</v>
      </c>
      <c r="F66" s="29">
        <v>34393</v>
      </c>
      <c r="G66" s="29">
        <v>34402</v>
      </c>
      <c r="H66" s="26">
        <v>5</v>
      </c>
      <c r="I66" s="26">
        <v>18</v>
      </c>
      <c r="J66" s="26" t="s">
        <v>14</v>
      </c>
      <c r="K66" s="26" t="s">
        <v>13</v>
      </c>
      <c r="L66" s="26">
        <v>64</v>
      </c>
      <c r="M66" s="26" t="s">
        <v>13</v>
      </c>
    </row>
    <row r="67" spans="1:13" x14ac:dyDescent="0.25">
      <c r="A67" s="26" t="s">
        <v>69</v>
      </c>
      <c r="B67" s="44">
        <v>382</v>
      </c>
      <c r="C67" s="27" t="s">
        <v>138</v>
      </c>
      <c r="D67" s="26" t="s">
        <v>139</v>
      </c>
      <c r="E67" s="28" t="s">
        <v>146</v>
      </c>
      <c r="F67" s="29">
        <v>34912</v>
      </c>
      <c r="G67" s="29">
        <v>35064</v>
      </c>
      <c r="H67" s="26">
        <v>5</v>
      </c>
      <c r="I67" s="26">
        <v>19</v>
      </c>
      <c r="J67" s="26" t="s">
        <v>14</v>
      </c>
      <c r="K67" s="26" t="s">
        <v>13</v>
      </c>
      <c r="L67" s="26">
        <f>24+17</f>
        <v>41</v>
      </c>
      <c r="M67" s="26" t="s">
        <v>13</v>
      </c>
    </row>
    <row r="68" spans="1:13" x14ac:dyDescent="0.25">
      <c r="A68" s="26" t="s">
        <v>69</v>
      </c>
      <c r="B68" s="44">
        <v>383</v>
      </c>
      <c r="C68" s="27" t="s">
        <v>138</v>
      </c>
      <c r="D68" s="26" t="s">
        <v>139</v>
      </c>
      <c r="E68" s="28" t="s">
        <v>147</v>
      </c>
      <c r="F68" s="29">
        <v>34942</v>
      </c>
      <c r="G68" s="29">
        <v>34971</v>
      </c>
      <c r="H68" s="26">
        <v>5</v>
      </c>
      <c r="I68" s="26">
        <v>20</v>
      </c>
      <c r="J68" s="26" t="s">
        <v>14</v>
      </c>
      <c r="K68" s="26" t="s">
        <v>13</v>
      </c>
      <c r="L68" s="26">
        <v>254</v>
      </c>
      <c r="M68" s="26" t="s">
        <v>13</v>
      </c>
    </row>
    <row r="69" spans="1:13" x14ac:dyDescent="0.25">
      <c r="A69" s="26" t="s">
        <v>69</v>
      </c>
      <c r="B69" s="44">
        <v>384</v>
      </c>
      <c r="C69" s="27" t="s">
        <v>138</v>
      </c>
      <c r="D69" s="26" t="s">
        <v>139</v>
      </c>
      <c r="E69" s="28" t="s">
        <v>148</v>
      </c>
      <c r="F69" s="29">
        <v>35003</v>
      </c>
      <c r="G69" s="29">
        <v>35033</v>
      </c>
      <c r="H69" s="26">
        <v>5</v>
      </c>
      <c r="I69" s="26">
        <v>21</v>
      </c>
      <c r="J69" s="26" t="s">
        <v>14</v>
      </c>
      <c r="K69" s="26" t="s">
        <v>13</v>
      </c>
      <c r="L69" s="26">
        <v>207</v>
      </c>
      <c r="M69" s="26" t="s">
        <v>13</v>
      </c>
    </row>
    <row r="70" spans="1:13" x14ac:dyDescent="0.25">
      <c r="A70" s="26" t="s">
        <v>69</v>
      </c>
      <c r="B70" s="44">
        <v>385</v>
      </c>
      <c r="C70" s="27" t="s">
        <v>138</v>
      </c>
      <c r="D70" s="26" t="s">
        <v>139</v>
      </c>
      <c r="E70" s="28" t="s">
        <v>149</v>
      </c>
      <c r="F70" s="29">
        <v>35034</v>
      </c>
      <c r="G70" s="29">
        <v>35062</v>
      </c>
      <c r="H70" s="26">
        <v>5</v>
      </c>
      <c r="I70" s="26">
        <v>22</v>
      </c>
      <c r="J70" s="26" t="s">
        <v>14</v>
      </c>
      <c r="K70" s="26" t="s">
        <v>13</v>
      </c>
      <c r="L70" s="26">
        <v>109</v>
      </c>
      <c r="M70" s="26" t="s">
        <v>13</v>
      </c>
    </row>
    <row r="71" spans="1:13" x14ac:dyDescent="0.25">
      <c r="A71" s="26" t="s">
        <v>69</v>
      </c>
      <c r="B71" s="44">
        <v>386</v>
      </c>
      <c r="C71" s="27" t="s">
        <v>138</v>
      </c>
      <c r="D71" s="26" t="s">
        <v>139</v>
      </c>
      <c r="E71" s="28" t="s">
        <v>150</v>
      </c>
      <c r="F71" s="29">
        <v>34851</v>
      </c>
      <c r="G71" s="29">
        <v>34851</v>
      </c>
      <c r="H71" s="26">
        <v>5</v>
      </c>
      <c r="I71" s="26">
        <v>23</v>
      </c>
      <c r="J71" s="26" t="s">
        <v>14</v>
      </c>
      <c r="K71" s="26" t="s">
        <v>13</v>
      </c>
      <c r="L71" s="26">
        <v>28</v>
      </c>
      <c r="M71" s="26" t="s">
        <v>151</v>
      </c>
    </row>
    <row r="72" spans="1:13" x14ac:dyDescent="0.25">
      <c r="A72" s="26" t="s">
        <v>69</v>
      </c>
      <c r="B72" s="44">
        <v>387</v>
      </c>
      <c r="C72" s="27" t="s">
        <v>138</v>
      </c>
      <c r="D72" s="26" t="s">
        <v>139</v>
      </c>
      <c r="E72" s="28" t="s">
        <v>152</v>
      </c>
      <c r="F72" s="29">
        <v>34881</v>
      </c>
      <c r="G72" s="29">
        <v>34881</v>
      </c>
      <c r="H72" s="26">
        <v>5</v>
      </c>
      <c r="I72" s="26">
        <v>24</v>
      </c>
      <c r="J72" s="26" t="s">
        <v>14</v>
      </c>
      <c r="K72" s="26" t="s">
        <v>13</v>
      </c>
      <c r="L72" s="26">
        <v>25</v>
      </c>
      <c r="M72" s="26" t="s">
        <v>151</v>
      </c>
    </row>
    <row r="73" spans="1:13" x14ac:dyDescent="0.25">
      <c r="A73" s="26" t="s">
        <v>69</v>
      </c>
      <c r="B73" s="44">
        <v>388</v>
      </c>
      <c r="C73" s="27" t="s">
        <v>138</v>
      </c>
      <c r="D73" s="26" t="s">
        <v>139</v>
      </c>
      <c r="E73" s="28" t="s">
        <v>153</v>
      </c>
      <c r="F73" s="29">
        <v>34912</v>
      </c>
      <c r="G73" s="29">
        <v>34912</v>
      </c>
      <c r="H73" s="26">
        <v>5</v>
      </c>
      <c r="I73" s="26">
        <v>25</v>
      </c>
      <c r="J73" s="26" t="s">
        <v>14</v>
      </c>
      <c r="K73" s="26" t="s">
        <v>13</v>
      </c>
      <c r="L73" s="26">
        <v>29</v>
      </c>
      <c r="M73" s="26" t="s">
        <v>151</v>
      </c>
    </row>
    <row r="74" spans="1:13" x14ac:dyDescent="0.25">
      <c r="A74" s="26" t="s">
        <v>69</v>
      </c>
      <c r="B74" s="44">
        <v>389</v>
      </c>
      <c r="C74" s="27" t="s">
        <v>138</v>
      </c>
      <c r="D74" s="26" t="s">
        <v>139</v>
      </c>
      <c r="E74" s="28" t="s">
        <v>154</v>
      </c>
      <c r="F74" s="29">
        <v>34943</v>
      </c>
      <c r="G74" s="29">
        <v>34943</v>
      </c>
      <c r="H74" s="26">
        <v>5</v>
      </c>
      <c r="I74" s="26">
        <v>26</v>
      </c>
      <c r="J74" s="26" t="s">
        <v>14</v>
      </c>
      <c r="K74" s="26" t="s">
        <v>13</v>
      </c>
      <c r="L74" s="26">
        <v>19</v>
      </c>
      <c r="M74" s="26" t="s">
        <v>151</v>
      </c>
    </row>
    <row r="75" spans="1:13" x14ac:dyDescent="0.25">
      <c r="A75" s="26" t="s">
        <v>69</v>
      </c>
      <c r="B75" s="44">
        <v>390</v>
      </c>
      <c r="C75" s="27" t="s">
        <v>138</v>
      </c>
      <c r="D75" s="26" t="s">
        <v>139</v>
      </c>
      <c r="E75" s="28" t="s">
        <v>155</v>
      </c>
      <c r="F75" s="29">
        <v>34973</v>
      </c>
      <c r="G75" s="29">
        <v>34973</v>
      </c>
      <c r="H75" s="26">
        <v>5</v>
      </c>
      <c r="I75" s="26">
        <v>27</v>
      </c>
      <c r="J75" s="26" t="s">
        <v>14</v>
      </c>
      <c r="K75" s="26" t="s">
        <v>13</v>
      </c>
      <c r="L75" s="26">
        <v>16</v>
      </c>
      <c r="M75" s="26" t="s">
        <v>151</v>
      </c>
    </row>
    <row r="76" spans="1:13" x14ac:dyDescent="0.25">
      <c r="A76" s="26" t="s">
        <v>69</v>
      </c>
      <c r="B76" s="44">
        <v>391</v>
      </c>
      <c r="C76" s="27" t="s">
        <v>138</v>
      </c>
      <c r="D76" s="26" t="s">
        <v>139</v>
      </c>
      <c r="E76" s="28" t="s">
        <v>156</v>
      </c>
      <c r="F76" s="29">
        <v>35004</v>
      </c>
      <c r="G76" s="29">
        <v>35004</v>
      </c>
      <c r="H76" s="26">
        <v>5</v>
      </c>
      <c r="I76" s="26">
        <v>28</v>
      </c>
      <c r="J76" s="26" t="s">
        <v>14</v>
      </c>
      <c r="K76" s="26" t="s">
        <v>13</v>
      </c>
      <c r="L76" s="26">
        <v>20</v>
      </c>
      <c r="M76" s="26" t="s">
        <v>151</v>
      </c>
    </row>
    <row r="77" spans="1:13" x14ac:dyDescent="0.25">
      <c r="A77" s="26" t="s">
        <v>69</v>
      </c>
      <c r="B77" s="44">
        <v>392</v>
      </c>
      <c r="C77" s="27" t="s">
        <v>138</v>
      </c>
      <c r="D77" s="26" t="s">
        <v>139</v>
      </c>
      <c r="E77" s="28" t="s">
        <v>157</v>
      </c>
      <c r="F77" s="29">
        <v>35064</v>
      </c>
      <c r="G77" s="29">
        <v>35450</v>
      </c>
      <c r="H77" s="26">
        <v>5</v>
      </c>
      <c r="I77" s="26">
        <v>29</v>
      </c>
      <c r="J77" s="26" t="s">
        <v>14</v>
      </c>
      <c r="K77" s="26" t="s">
        <v>13</v>
      </c>
      <c r="L77" s="26">
        <v>18</v>
      </c>
      <c r="M77" s="26" t="s">
        <v>151</v>
      </c>
    </row>
    <row r="78" spans="1:13" x14ac:dyDescent="0.25">
      <c r="A78" s="26" t="s">
        <v>69</v>
      </c>
      <c r="B78" s="44">
        <v>393</v>
      </c>
      <c r="C78" s="27" t="s">
        <v>138</v>
      </c>
      <c r="D78" s="26" t="s">
        <v>139</v>
      </c>
      <c r="E78" s="28" t="s">
        <v>158</v>
      </c>
      <c r="F78" s="29">
        <v>34942</v>
      </c>
      <c r="G78" s="29">
        <v>35061</v>
      </c>
      <c r="H78" s="26">
        <v>5</v>
      </c>
      <c r="I78" s="26">
        <v>30</v>
      </c>
      <c r="J78" s="26" t="s">
        <v>14</v>
      </c>
      <c r="K78" s="26" t="s">
        <v>13</v>
      </c>
      <c r="L78" s="26">
        <f>46+25</f>
        <v>71</v>
      </c>
      <c r="M78" s="26" t="s">
        <v>13</v>
      </c>
    </row>
    <row r="79" spans="1:13" x14ac:dyDescent="0.25">
      <c r="A79" s="26" t="s">
        <v>69</v>
      </c>
      <c r="B79" s="44">
        <v>425</v>
      </c>
      <c r="C79" s="27" t="s">
        <v>138</v>
      </c>
      <c r="D79" s="26" t="s">
        <v>139</v>
      </c>
      <c r="E79" s="28" t="s">
        <v>159</v>
      </c>
      <c r="F79" s="29">
        <v>35247</v>
      </c>
      <c r="G79" s="29">
        <v>35277</v>
      </c>
      <c r="H79" s="26">
        <v>5</v>
      </c>
      <c r="I79" s="26">
        <v>31</v>
      </c>
      <c r="J79" s="26" t="s">
        <v>14</v>
      </c>
      <c r="K79" s="26" t="s">
        <v>13</v>
      </c>
      <c r="L79" s="26">
        <v>12</v>
      </c>
      <c r="M79" s="26" t="s">
        <v>13</v>
      </c>
    </row>
    <row r="80" spans="1:13" x14ac:dyDescent="0.25">
      <c r="A80" s="26" t="s">
        <v>69</v>
      </c>
      <c r="B80" s="44">
        <v>1217</v>
      </c>
      <c r="C80" s="27" t="s">
        <v>138</v>
      </c>
      <c r="D80" s="26" t="s">
        <v>139</v>
      </c>
      <c r="E80" s="28" t="s">
        <v>160</v>
      </c>
      <c r="F80" s="30">
        <v>35795</v>
      </c>
      <c r="G80" s="30">
        <v>35949</v>
      </c>
      <c r="H80" s="26">
        <v>6</v>
      </c>
      <c r="I80" s="26">
        <v>1</v>
      </c>
      <c r="J80" s="26" t="s">
        <v>14</v>
      </c>
      <c r="K80" s="26" t="s">
        <v>13</v>
      </c>
      <c r="L80" s="26">
        <v>266</v>
      </c>
      <c r="M80" s="26" t="s">
        <v>13</v>
      </c>
    </row>
    <row r="81" spans="1:13" x14ac:dyDescent="0.25">
      <c r="A81" s="26" t="s">
        <v>69</v>
      </c>
      <c r="B81" s="44">
        <v>1218</v>
      </c>
      <c r="C81" s="27" t="s">
        <v>138</v>
      </c>
      <c r="D81" s="26" t="s">
        <v>139</v>
      </c>
      <c r="E81" s="28" t="s">
        <v>160</v>
      </c>
      <c r="F81" s="30">
        <v>36191</v>
      </c>
      <c r="G81" s="30">
        <v>36172</v>
      </c>
      <c r="H81" s="26">
        <v>6</v>
      </c>
      <c r="I81" s="26">
        <v>2</v>
      </c>
      <c r="J81" s="26" t="s">
        <v>14</v>
      </c>
      <c r="K81" s="26" t="s">
        <v>13</v>
      </c>
      <c r="L81" s="26">
        <v>265</v>
      </c>
      <c r="M81" s="26" t="s">
        <v>13</v>
      </c>
    </row>
    <row r="82" spans="1:13" x14ac:dyDescent="0.25">
      <c r="A82" s="26" t="s">
        <v>69</v>
      </c>
      <c r="B82" s="44">
        <v>394</v>
      </c>
      <c r="C82" s="27" t="s">
        <v>138</v>
      </c>
      <c r="D82" s="26" t="s">
        <v>139</v>
      </c>
      <c r="E82" s="28" t="s">
        <v>160</v>
      </c>
      <c r="F82" s="29">
        <v>34971</v>
      </c>
      <c r="G82" s="29">
        <v>35061</v>
      </c>
      <c r="H82" s="26">
        <v>6</v>
      </c>
      <c r="I82" s="26">
        <v>3</v>
      </c>
      <c r="J82" s="26" t="s">
        <v>14</v>
      </c>
      <c r="K82" s="26" t="s">
        <v>13</v>
      </c>
      <c r="L82" s="26">
        <f>21+46+44</f>
        <v>111</v>
      </c>
      <c r="M82" s="26" t="s">
        <v>13</v>
      </c>
    </row>
    <row r="83" spans="1:13" x14ac:dyDescent="0.25">
      <c r="A83" s="26" t="s">
        <v>69</v>
      </c>
      <c r="B83" s="44">
        <v>395</v>
      </c>
      <c r="C83" s="27" t="s">
        <v>138</v>
      </c>
      <c r="D83" s="26" t="s">
        <v>139</v>
      </c>
      <c r="E83" s="28" t="s">
        <v>161</v>
      </c>
      <c r="F83" s="29">
        <v>34972</v>
      </c>
      <c r="G83" s="29">
        <v>35064</v>
      </c>
      <c r="H83" s="26">
        <v>6</v>
      </c>
      <c r="I83" s="26">
        <v>4</v>
      </c>
      <c r="J83" s="26" t="s">
        <v>14</v>
      </c>
      <c r="K83" s="26" t="s">
        <v>13</v>
      </c>
      <c r="L83" s="26">
        <f>28+59+60</f>
        <v>147</v>
      </c>
      <c r="M83" s="26" t="s">
        <v>13</v>
      </c>
    </row>
    <row r="84" spans="1:13" x14ac:dyDescent="0.25">
      <c r="A84" s="26" t="s">
        <v>69</v>
      </c>
      <c r="B84" s="44">
        <v>396</v>
      </c>
      <c r="C84" s="27" t="s">
        <v>138</v>
      </c>
      <c r="D84" s="26" t="s">
        <v>139</v>
      </c>
      <c r="E84" s="28" t="s">
        <v>162</v>
      </c>
      <c r="F84" s="29">
        <v>35094</v>
      </c>
      <c r="G84" s="29">
        <v>35094</v>
      </c>
      <c r="H84" s="26">
        <v>6</v>
      </c>
      <c r="I84" s="26">
        <v>5</v>
      </c>
      <c r="J84" s="26" t="s">
        <v>14</v>
      </c>
      <c r="K84" s="26" t="s">
        <v>13</v>
      </c>
      <c r="L84" s="26">
        <v>60</v>
      </c>
      <c r="M84" s="26" t="s">
        <v>151</v>
      </c>
    </row>
    <row r="85" spans="1:13" x14ac:dyDescent="0.25">
      <c r="A85" s="26" t="s">
        <v>69</v>
      </c>
      <c r="B85" s="44">
        <v>397</v>
      </c>
      <c r="C85" s="27" t="s">
        <v>138</v>
      </c>
      <c r="D85" s="26" t="s">
        <v>139</v>
      </c>
      <c r="E85" s="28" t="s">
        <v>163</v>
      </c>
      <c r="F85" s="29">
        <v>35123</v>
      </c>
      <c r="G85" s="29">
        <v>35123</v>
      </c>
      <c r="H85" s="26">
        <v>6</v>
      </c>
      <c r="I85" s="26">
        <v>6</v>
      </c>
      <c r="J85" s="26" t="s">
        <v>14</v>
      </c>
      <c r="K85" s="26" t="s">
        <v>13</v>
      </c>
      <c r="L85" s="26">
        <v>75</v>
      </c>
      <c r="M85" s="26" t="s">
        <v>151</v>
      </c>
    </row>
    <row r="86" spans="1:13" x14ac:dyDescent="0.25">
      <c r="A86" s="26" t="s">
        <v>69</v>
      </c>
      <c r="B86" s="44">
        <v>398</v>
      </c>
      <c r="C86" s="27" t="s">
        <v>138</v>
      </c>
      <c r="D86" s="26" t="s">
        <v>139</v>
      </c>
      <c r="E86" s="28" t="s">
        <v>164</v>
      </c>
      <c r="F86" s="29">
        <v>35154</v>
      </c>
      <c r="G86" s="29">
        <v>35154</v>
      </c>
      <c r="H86" s="26">
        <v>6</v>
      </c>
      <c r="I86" s="26">
        <v>7</v>
      </c>
      <c r="J86" s="26" t="s">
        <v>14</v>
      </c>
      <c r="K86" s="26" t="s">
        <v>13</v>
      </c>
      <c r="L86" s="26">
        <v>68</v>
      </c>
      <c r="M86" s="26" t="s">
        <v>151</v>
      </c>
    </row>
    <row r="87" spans="1:13" x14ac:dyDescent="0.25">
      <c r="A87" s="26" t="s">
        <v>69</v>
      </c>
      <c r="B87" s="44">
        <v>399</v>
      </c>
      <c r="C87" s="27" t="s">
        <v>138</v>
      </c>
      <c r="D87" s="26" t="s">
        <v>139</v>
      </c>
      <c r="E87" s="28" t="s">
        <v>165</v>
      </c>
      <c r="F87" s="29">
        <v>35185</v>
      </c>
      <c r="G87" s="29">
        <v>35185</v>
      </c>
      <c r="H87" s="26">
        <v>6</v>
      </c>
      <c r="I87" s="26">
        <v>8</v>
      </c>
      <c r="J87" s="26" t="s">
        <v>14</v>
      </c>
      <c r="K87" s="26" t="s">
        <v>13</v>
      </c>
      <c r="L87" s="26">
        <v>106</v>
      </c>
      <c r="M87" s="26" t="s">
        <v>151</v>
      </c>
    </row>
    <row r="88" spans="1:13" x14ac:dyDescent="0.25">
      <c r="A88" s="26" t="s">
        <v>69</v>
      </c>
      <c r="B88" s="44">
        <v>400</v>
      </c>
      <c r="C88" s="27" t="s">
        <v>138</v>
      </c>
      <c r="D88" s="26" t="s">
        <v>139</v>
      </c>
      <c r="E88" s="28" t="s">
        <v>166</v>
      </c>
      <c r="F88" s="29">
        <v>35215</v>
      </c>
      <c r="G88" s="29">
        <v>35215</v>
      </c>
      <c r="H88" s="26">
        <v>6</v>
      </c>
      <c r="I88" s="26">
        <v>9</v>
      </c>
      <c r="J88" s="26" t="s">
        <v>14</v>
      </c>
      <c r="K88" s="26" t="s">
        <v>13</v>
      </c>
      <c r="L88" s="26">
        <v>116</v>
      </c>
      <c r="M88" s="26" t="s">
        <v>151</v>
      </c>
    </row>
    <row r="89" spans="1:13" x14ac:dyDescent="0.25">
      <c r="A89" s="26" t="s">
        <v>69</v>
      </c>
      <c r="B89" s="44">
        <v>401</v>
      </c>
      <c r="C89" s="27" t="s">
        <v>138</v>
      </c>
      <c r="D89" s="26" t="s">
        <v>139</v>
      </c>
      <c r="E89" s="28" t="s">
        <v>167</v>
      </c>
      <c r="F89" s="29">
        <v>35246</v>
      </c>
      <c r="G89" s="29">
        <v>35246</v>
      </c>
      <c r="H89" s="26">
        <v>6</v>
      </c>
      <c r="I89" s="26">
        <v>10</v>
      </c>
      <c r="J89" s="26" t="s">
        <v>14</v>
      </c>
      <c r="K89" s="26" t="s">
        <v>13</v>
      </c>
      <c r="L89" s="26">
        <v>57</v>
      </c>
      <c r="M89" s="26" t="s">
        <v>151</v>
      </c>
    </row>
    <row r="90" spans="1:13" x14ac:dyDescent="0.25">
      <c r="A90" s="26" t="s">
        <v>69</v>
      </c>
      <c r="B90" s="44">
        <v>402</v>
      </c>
      <c r="C90" s="27" t="s">
        <v>138</v>
      </c>
      <c r="D90" s="26" t="s">
        <v>139</v>
      </c>
      <c r="E90" s="28" t="s">
        <v>168</v>
      </c>
      <c r="F90" s="29">
        <v>35276</v>
      </c>
      <c r="G90" s="29">
        <v>35276</v>
      </c>
      <c r="H90" s="26">
        <v>6</v>
      </c>
      <c r="I90" s="26">
        <v>11</v>
      </c>
      <c r="J90" s="26" t="s">
        <v>14</v>
      </c>
      <c r="K90" s="26" t="s">
        <v>13</v>
      </c>
      <c r="L90" s="26">
        <v>57</v>
      </c>
      <c r="M90" s="26" t="s">
        <v>151</v>
      </c>
    </row>
    <row r="91" spans="1:13" x14ac:dyDescent="0.25">
      <c r="A91" s="26" t="s">
        <v>69</v>
      </c>
      <c r="B91" s="44">
        <v>403</v>
      </c>
      <c r="C91" s="27" t="s">
        <v>138</v>
      </c>
      <c r="D91" s="26" t="s">
        <v>139</v>
      </c>
      <c r="E91" s="28" t="s">
        <v>169</v>
      </c>
      <c r="F91" s="29">
        <v>35338</v>
      </c>
      <c r="G91" s="29">
        <v>35338</v>
      </c>
      <c r="H91" s="26">
        <v>6</v>
      </c>
      <c r="I91" s="26">
        <v>12</v>
      </c>
      <c r="J91" s="26" t="s">
        <v>14</v>
      </c>
      <c r="K91" s="26" t="s">
        <v>13</v>
      </c>
      <c r="L91" s="26">
        <v>87</v>
      </c>
      <c r="M91" s="26" t="s">
        <v>151</v>
      </c>
    </row>
    <row r="92" spans="1:13" x14ac:dyDescent="0.25">
      <c r="A92" s="26" t="s">
        <v>69</v>
      </c>
      <c r="B92" s="44">
        <v>404</v>
      </c>
      <c r="C92" s="27" t="s">
        <v>138</v>
      </c>
      <c r="D92" s="26" t="s">
        <v>139</v>
      </c>
      <c r="E92" s="28" t="s">
        <v>170</v>
      </c>
      <c r="F92" s="29">
        <v>35368</v>
      </c>
      <c r="G92" s="29">
        <v>35368</v>
      </c>
      <c r="H92" s="26">
        <v>6</v>
      </c>
      <c r="I92" s="26">
        <v>13</v>
      </c>
      <c r="J92" s="26" t="s">
        <v>14</v>
      </c>
      <c r="K92" s="26" t="s">
        <v>13</v>
      </c>
      <c r="L92" s="26">
        <v>120</v>
      </c>
      <c r="M92" s="26" t="s">
        <v>151</v>
      </c>
    </row>
    <row r="93" spans="1:13" x14ac:dyDescent="0.25">
      <c r="A93" s="26" t="s">
        <v>69</v>
      </c>
      <c r="B93" s="44">
        <v>405</v>
      </c>
      <c r="C93" s="27" t="s">
        <v>138</v>
      </c>
      <c r="D93" s="26" t="s">
        <v>139</v>
      </c>
      <c r="E93" s="28" t="s">
        <v>171</v>
      </c>
      <c r="F93" s="29">
        <v>35399</v>
      </c>
      <c r="G93" s="29">
        <v>35399</v>
      </c>
      <c r="H93" s="26">
        <v>6</v>
      </c>
      <c r="I93" s="26">
        <v>14</v>
      </c>
      <c r="J93" s="26" t="s">
        <v>14</v>
      </c>
      <c r="K93" s="26" t="s">
        <v>13</v>
      </c>
      <c r="L93" s="26">
        <v>45</v>
      </c>
      <c r="M93" s="26" t="s">
        <v>151</v>
      </c>
    </row>
    <row r="94" spans="1:13" x14ac:dyDescent="0.25">
      <c r="A94" s="26" t="s">
        <v>69</v>
      </c>
      <c r="B94" s="44">
        <v>406</v>
      </c>
      <c r="C94" s="27" t="s">
        <v>138</v>
      </c>
      <c r="D94" s="26" t="s">
        <v>139</v>
      </c>
      <c r="E94" s="28" t="s">
        <v>172</v>
      </c>
      <c r="F94" s="29">
        <v>35429</v>
      </c>
      <c r="G94" s="29">
        <v>35429</v>
      </c>
      <c r="H94" s="26">
        <v>6</v>
      </c>
      <c r="I94" s="26">
        <v>15</v>
      </c>
      <c r="J94" s="26" t="s">
        <v>14</v>
      </c>
      <c r="K94" s="26" t="s">
        <v>13</v>
      </c>
      <c r="L94" s="26">
        <v>89</v>
      </c>
      <c r="M94" s="26" t="s">
        <v>151</v>
      </c>
    </row>
    <row r="95" spans="1:13" x14ac:dyDescent="0.25">
      <c r="A95" s="26" t="s">
        <v>69</v>
      </c>
      <c r="B95" s="44">
        <v>407</v>
      </c>
      <c r="C95" s="27" t="s">
        <v>138</v>
      </c>
      <c r="D95" s="26" t="s">
        <v>139</v>
      </c>
      <c r="E95" s="28" t="s">
        <v>173</v>
      </c>
      <c r="F95" s="29">
        <v>35095</v>
      </c>
      <c r="G95" s="29">
        <v>35095</v>
      </c>
      <c r="H95" s="26">
        <v>6</v>
      </c>
      <c r="I95" s="26">
        <v>16</v>
      </c>
      <c r="J95" s="26" t="s">
        <v>14</v>
      </c>
      <c r="K95" s="26" t="s">
        <v>13</v>
      </c>
      <c r="L95" s="26">
        <v>90</v>
      </c>
      <c r="M95" s="26" t="s">
        <v>151</v>
      </c>
    </row>
    <row r="96" spans="1:13" x14ac:dyDescent="0.25">
      <c r="A96" s="26" t="s">
        <v>69</v>
      </c>
      <c r="B96" s="44">
        <v>408</v>
      </c>
      <c r="C96" s="27" t="s">
        <v>138</v>
      </c>
      <c r="D96" s="26" t="s">
        <v>139</v>
      </c>
      <c r="E96" s="28" t="s">
        <v>174</v>
      </c>
      <c r="F96" s="29">
        <v>35093</v>
      </c>
      <c r="G96" s="29">
        <v>35093</v>
      </c>
      <c r="H96" s="26">
        <v>6</v>
      </c>
      <c r="I96" s="26">
        <v>17</v>
      </c>
      <c r="J96" s="26" t="s">
        <v>14</v>
      </c>
      <c r="K96" s="26" t="s">
        <v>13</v>
      </c>
      <c r="L96" s="26">
        <v>10</v>
      </c>
      <c r="M96" s="26" t="s">
        <v>151</v>
      </c>
    </row>
    <row r="97" spans="1:13" x14ac:dyDescent="0.25">
      <c r="A97" s="26" t="s">
        <v>69</v>
      </c>
      <c r="B97" s="44">
        <v>409</v>
      </c>
      <c r="C97" s="27" t="s">
        <v>138</v>
      </c>
      <c r="D97" s="26" t="s">
        <v>139</v>
      </c>
      <c r="E97" s="28" t="s">
        <v>175</v>
      </c>
      <c r="F97" s="29">
        <v>35155</v>
      </c>
      <c r="G97" s="29">
        <v>35155</v>
      </c>
      <c r="H97" s="26">
        <v>6</v>
      </c>
      <c r="I97" s="26">
        <v>18</v>
      </c>
      <c r="J97" s="26" t="s">
        <v>14</v>
      </c>
      <c r="K97" s="26" t="s">
        <v>13</v>
      </c>
      <c r="L97" s="26">
        <v>11</v>
      </c>
      <c r="M97" s="26" t="s">
        <v>151</v>
      </c>
    </row>
    <row r="98" spans="1:13" x14ac:dyDescent="0.25">
      <c r="A98" s="26" t="s">
        <v>69</v>
      </c>
      <c r="B98" s="44">
        <v>410</v>
      </c>
      <c r="C98" s="27" t="s">
        <v>138</v>
      </c>
      <c r="D98" s="26" t="s">
        <v>139</v>
      </c>
      <c r="E98" s="28" t="s">
        <v>176</v>
      </c>
      <c r="F98" s="29">
        <v>35185</v>
      </c>
      <c r="G98" s="29">
        <v>35185</v>
      </c>
      <c r="H98" s="26">
        <v>6</v>
      </c>
      <c r="I98" s="26">
        <v>19</v>
      </c>
      <c r="J98" s="26" t="s">
        <v>14</v>
      </c>
      <c r="K98" s="26" t="s">
        <v>13</v>
      </c>
      <c r="L98" s="26">
        <v>11</v>
      </c>
      <c r="M98" s="26" t="s">
        <v>151</v>
      </c>
    </row>
    <row r="99" spans="1:13" x14ac:dyDescent="0.25">
      <c r="A99" s="26" t="s">
        <v>69</v>
      </c>
      <c r="B99" s="44">
        <v>411</v>
      </c>
      <c r="C99" s="27" t="s">
        <v>138</v>
      </c>
      <c r="D99" s="26" t="s">
        <v>139</v>
      </c>
      <c r="E99" s="28" t="s">
        <v>177</v>
      </c>
      <c r="F99" s="29">
        <v>35216</v>
      </c>
      <c r="G99" s="29">
        <v>35216</v>
      </c>
      <c r="H99" s="26">
        <v>6</v>
      </c>
      <c r="I99" s="26">
        <v>20</v>
      </c>
      <c r="J99" s="26" t="s">
        <v>14</v>
      </c>
      <c r="K99" s="26" t="s">
        <v>13</v>
      </c>
      <c r="L99" s="26">
        <v>16</v>
      </c>
      <c r="M99" s="26" t="s">
        <v>151</v>
      </c>
    </row>
    <row r="100" spans="1:13" x14ac:dyDescent="0.25">
      <c r="A100" s="26" t="s">
        <v>69</v>
      </c>
      <c r="B100" s="44">
        <v>412</v>
      </c>
      <c r="C100" s="27" t="s">
        <v>138</v>
      </c>
      <c r="D100" s="26" t="s">
        <v>139</v>
      </c>
      <c r="E100" s="28" t="s">
        <v>178</v>
      </c>
      <c r="F100" s="29">
        <v>35246</v>
      </c>
      <c r="G100" s="29">
        <v>35246</v>
      </c>
      <c r="H100" s="26">
        <v>6</v>
      </c>
      <c r="I100" s="26">
        <v>21</v>
      </c>
      <c r="J100" s="26" t="s">
        <v>14</v>
      </c>
      <c r="K100" s="26" t="s">
        <v>13</v>
      </c>
      <c r="L100" s="26">
        <v>11</v>
      </c>
      <c r="M100" s="26" t="s">
        <v>151</v>
      </c>
    </row>
    <row r="101" spans="1:13" x14ac:dyDescent="0.25">
      <c r="A101" s="26" t="s">
        <v>69</v>
      </c>
      <c r="B101" s="44">
        <v>413</v>
      </c>
      <c r="C101" s="27" t="s">
        <v>138</v>
      </c>
      <c r="D101" s="26" t="s">
        <v>139</v>
      </c>
      <c r="E101" s="28" t="s">
        <v>179</v>
      </c>
      <c r="F101" s="29">
        <v>35277</v>
      </c>
      <c r="G101" s="29">
        <v>35277</v>
      </c>
      <c r="H101" s="26">
        <v>6</v>
      </c>
      <c r="I101" s="26">
        <v>22</v>
      </c>
      <c r="J101" s="26" t="s">
        <v>14</v>
      </c>
      <c r="K101" s="26" t="s">
        <v>13</v>
      </c>
      <c r="L101" s="26">
        <v>10</v>
      </c>
      <c r="M101" s="26" t="s">
        <v>151</v>
      </c>
    </row>
    <row r="102" spans="1:13" x14ac:dyDescent="0.25">
      <c r="A102" s="26" t="s">
        <v>69</v>
      </c>
      <c r="B102" s="44">
        <v>414</v>
      </c>
      <c r="C102" s="27" t="s">
        <v>138</v>
      </c>
      <c r="D102" s="26" t="s">
        <v>139</v>
      </c>
      <c r="E102" s="28" t="s">
        <v>180</v>
      </c>
      <c r="F102" s="29">
        <v>35308</v>
      </c>
      <c r="G102" s="29">
        <v>35308</v>
      </c>
      <c r="H102" s="26">
        <v>6</v>
      </c>
      <c r="I102" s="26">
        <v>23</v>
      </c>
      <c r="J102" s="26" t="s">
        <v>14</v>
      </c>
      <c r="K102" s="26" t="s">
        <v>13</v>
      </c>
      <c r="L102" s="26">
        <v>6</v>
      </c>
      <c r="M102" s="26" t="s">
        <v>151</v>
      </c>
    </row>
    <row r="103" spans="1:13" x14ac:dyDescent="0.25">
      <c r="A103" s="26" t="s">
        <v>69</v>
      </c>
      <c r="B103" s="44">
        <v>415</v>
      </c>
      <c r="C103" s="27" t="s">
        <v>138</v>
      </c>
      <c r="D103" s="26" t="s">
        <v>139</v>
      </c>
      <c r="E103" s="28" t="s">
        <v>181</v>
      </c>
      <c r="F103" s="29">
        <v>35338</v>
      </c>
      <c r="G103" s="29">
        <v>35338</v>
      </c>
      <c r="H103" s="26">
        <v>6</v>
      </c>
      <c r="I103" s="26">
        <v>24</v>
      </c>
      <c r="J103" s="26" t="s">
        <v>14</v>
      </c>
      <c r="K103" s="26" t="s">
        <v>13</v>
      </c>
      <c r="L103" s="26">
        <v>10</v>
      </c>
      <c r="M103" s="26" t="s">
        <v>151</v>
      </c>
    </row>
    <row r="104" spans="1:13" x14ac:dyDescent="0.25">
      <c r="A104" s="26" t="s">
        <v>69</v>
      </c>
      <c r="B104" s="44">
        <v>416</v>
      </c>
      <c r="C104" s="27" t="s">
        <v>138</v>
      </c>
      <c r="D104" s="26" t="s">
        <v>139</v>
      </c>
      <c r="E104" s="28" t="s">
        <v>182</v>
      </c>
      <c r="F104" s="29">
        <v>35369</v>
      </c>
      <c r="G104" s="29">
        <v>35369</v>
      </c>
      <c r="H104" s="26">
        <v>6</v>
      </c>
      <c r="I104" s="26">
        <v>25</v>
      </c>
      <c r="J104" s="26" t="s">
        <v>14</v>
      </c>
      <c r="K104" s="26" t="s">
        <v>13</v>
      </c>
      <c r="L104" s="26">
        <v>12</v>
      </c>
      <c r="M104" s="26" t="s">
        <v>151</v>
      </c>
    </row>
    <row r="105" spans="1:13" x14ac:dyDescent="0.25">
      <c r="A105" s="26" t="s">
        <v>69</v>
      </c>
      <c r="B105" s="44">
        <v>417</v>
      </c>
      <c r="C105" s="27" t="s">
        <v>138</v>
      </c>
      <c r="D105" s="26" t="s">
        <v>139</v>
      </c>
      <c r="E105" s="28" t="s">
        <v>183</v>
      </c>
      <c r="F105" s="29">
        <v>35399</v>
      </c>
      <c r="G105" s="29">
        <v>35399</v>
      </c>
      <c r="H105" s="26">
        <v>6</v>
      </c>
      <c r="I105" s="26">
        <v>26</v>
      </c>
      <c r="J105" s="26" t="s">
        <v>14</v>
      </c>
      <c r="K105" s="26" t="s">
        <v>13</v>
      </c>
      <c r="L105" s="26">
        <v>12</v>
      </c>
      <c r="M105" s="26" t="s">
        <v>151</v>
      </c>
    </row>
    <row r="106" spans="1:13" x14ac:dyDescent="0.25">
      <c r="A106" s="26" t="s">
        <v>69</v>
      </c>
      <c r="B106" s="44">
        <v>418</v>
      </c>
      <c r="C106" s="27" t="s">
        <v>138</v>
      </c>
      <c r="D106" s="26" t="s">
        <v>139</v>
      </c>
      <c r="E106" s="28" t="s">
        <v>184</v>
      </c>
      <c r="F106" s="29">
        <v>35430</v>
      </c>
      <c r="G106" s="29">
        <v>35430</v>
      </c>
      <c r="H106" s="26">
        <v>6</v>
      </c>
      <c r="I106" s="26">
        <v>27</v>
      </c>
      <c r="J106" s="26" t="s">
        <v>14</v>
      </c>
      <c r="K106" s="26" t="s">
        <v>13</v>
      </c>
      <c r="L106" s="26">
        <v>11</v>
      </c>
      <c r="M106" s="26" t="s">
        <v>151</v>
      </c>
    </row>
    <row r="107" spans="1:13" x14ac:dyDescent="0.25">
      <c r="A107" s="26" t="s">
        <v>69</v>
      </c>
      <c r="B107" s="44">
        <v>419</v>
      </c>
      <c r="C107" s="27" t="s">
        <v>138</v>
      </c>
      <c r="D107" s="26" t="s">
        <v>139</v>
      </c>
      <c r="E107" s="28" t="s">
        <v>185</v>
      </c>
      <c r="F107" s="29">
        <v>35065</v>
      </c>
      <c r="G107" s="29">
        <v>35174</v>
      </c>
      <c r="H107" s="26">
        <v>6</v>
      </c>
      <c r="I107" s="26">
        <v>28</v>
      </c>
      <c r="J107" s="26" t="s">
        <v>14</v>
      </c>
      <c r="K107" s="26" t="s">
        <v>13</v>
      </c>
      <c r="L107" s="26">
        <v>27</v>
      </c>
      <c r="M107" s="26" t="s">
        <v>151</v>
      </c>
    </row>
    <row r="108" spans="1:13" x14ac:dyDescent="0.25">
      <c r="A108" s="26" t="s">
        <v>69</v>
      </c>
      <c r="B108" s="44">
        <v>420</v>
      </c>
      <c r="C108" s="27" t="s">
        <v>138</v>
      </c>
      <c r="D108" s="26" t="s">
        <v>139</v>
      </c>
      <c r="E108" s="28" t="s">
        <v>186</v>
      </c>
      <c r="F108" s="29">
        <v>35096</v>
      </c>
      <c r="G108" s="29">
        <v>35180</v>
      </c>
      <c r="H108" s="26">
        <v>6</v>
      </c>
      <c r="I108" s="26">
        <v>29</v>
      </c>
      <c r="J108" s="26" t="s">
        <v>14</v>
      </c>
      <c r="K108" s="26" t="s">
        <v>13</v>
      </c>
      <c r="L108" s="26">
        <v>17</v>
      </c>
      <c r="M108" s="26" t="s">
        <v>151</v>
      </c>
    </row>
    <row r="109" spans="1:13" x14ac:dyDescent="0.25">
      <c r="A109" s="26" t="s">
        <v>69</v>
      </c>
      <c r="B109" s="44">
        <v>421</v>
      </c>
      <c r="C109" s="27" t="s">
        <v>138</v>
      </c>
      <c r="D109" s="26" t="s">
        <v>139</v>
      </c>
      <c r="E109" s="28" t="s">
        <v>187</v>
      </c>
      <c r="F109" s="29">
        <v>35125</v>
      </c>
      <c r="G109" s="29">
        <v>35202</v>
      </c>
      <c r="H109" s="26">
        <v>6</v>
      </c>
      <c r="I109" s="26">
        <v>30</v>
      </c>
      <c r="J109" s="26" t="s">
        <v>14</v>
      </c>
      <c r="K109" s="26" t="s">
        <v>13</v>
      </c>
      <c r="L109" s="26">
        <v>17</v>
      </c>
      <c r="M109" s="26" t="s">
        <v>151</v>
      </c>
    </row>
    <row r="110" spans="1:13" x14ac:dyDescent="0.25">
      <c r="A110" s="26" t="s">
        <v>69</v>
      </c>
      <c r="B110" s="44">
        <v>422</v>
      </c>
      <c r="C110" s="27" t="s">
        <v>138</v>
      </c>
      <c r="D110" s="26" t="s">
        <v>139</v>
      </c>
      <c r="E110" s="28" t="s">
        <v>188</v>
      </c>
      <c r="F110" s="29">
        <v>35156</v>
      </c>
      <c r="G110" s="29">
        <v>35185</v>
      </c>
      <c r="H110" s="26">
        <v>6</v>
      </c>
      <c r="I110" s="26">
        <v>31</v>
      </c>
      <c r="J110" s="26" t="s">
        <v>14</v>
      </c>
      <c r="K110" s="26" t="s">
        <v>13</v>
      </c>
      <c r="L110" s="26">
        <v>16</v>
      </c>
      <c r="M110" s="26" t="s">
        <v>151</v>
      </c>
    </row>
    <row r="111" spans="1:13" x14ac:dyDescent="0.25">
      <c r="A111" s="26" t="s">
        <v>69</v>
      </c>
      <c r="B111" s="44">
        <v>423</v>
      </c>
      <c r="C111" s="27" t="s">
        <v>138</v>
      </c>
      <c r="D111" s="26" t="s">
        <v>139</v>
      </c>
      <c r="E111" s="28" t="s">
        <v>189</v>
      </c>
      <c r="F111" s="29">
        <v>35186</v>
      </c>
      <c r="G111" s="29">
        <v>35216</v>
      </c>
      <c r="H111" s="26">
        <v>6</v>
      </c>
      <c r="I111" s="26">
        <v>32</v>
      </c>
      <c r="J111" s="26" t="s">
        <v>14</v>
      </c>
      <c r="K111" s="26" t="s">
        <v>13</v>
      </c>
      <c r="L111" s="26">
        <v>15</v>
      </c>
      <c r="M111" s="26" t="s">
        <v>151</v>
      </c>
    </row>
    <row r="112" spans="1:13" x14ac:dyDescent="0.25">
      <c r="A112" s="26" t="s">
        <v>69</v>
      </c>
      <c r="B112" s="44">
        <v>424</v>
      </c>
      <c r="C112" s="27" t="s">
        <v>138</v>
      </c>
      <c r="D112" s="26" t="s">
        <v>139</v>
      </c>
      <c r="E112" s="28" t="s">
        <v>190</v>
      </c>
      <c r="F112" s="29">
        <v>35217</v>
      </c>
      <c r="G112" s="29">
        <v>35312</v>
      </c>
      <c r="H112" s="26">
        <v>6</v>
      </c>
      <c r="I112" s="26">
        <v>33</v>
      </c>
      <c r="J112" s="26" t="s">
        <v>14</v>
      </c>
      <c r="K112" s="26" t="s">
        <v>13</v>
      </c>
      <c r="L112" s="26">
        <v>13</v>
      </c>
      <c r="M112" s="26" t="s">
        <v>151</v>
      </c>
    </row>
    <row r="113" spans="1:13" x14ac:dyDescent="0.25">
      <c r="A113" s="26" t="s">
        <v>69</v>
      </c>
      <c r="B113" s="44">
        <v>426</v>
      </c>
      <c r="C113" s="27" t="s">
        <v>138</v>
      </c>
      <c r="D113" s="26" t="s">
        <v>139</v>
      </c>
      <c r="E113" s="28" t="s">
        <v>191</v>
      </c>
      <c r="F113" s="29">
        <v>35278</v>
      </c>
      <c r="G113" s="29">
        <v>35368</v>
      </c>
      <c r="H113" s="26">
        <v>6</v>
      </c>
      <c r="I113" s="26">
        <v>34</v>
      </c>
      <c r="J113" s="26" t="s">
        <v>14</v>
      </c>
      <c r="K113" s="26" t="s">
        <v>13</v>
      </c>
      <c r="L113" s="26">
        <v>12</v>
      </c>
      <c r="M113" s="26" t="s">
        <v>151</v>
      </c>
    </row>
    <row r="114" spans="1:13" x14ac:dyDescent="0.25">
      <c r="A114" s="26" t="s">
        <v>69</v>
      </c>
      <c r="B114" s="44">
        <v>427</v>
      </c>
      <c r="C114" s="27" t="s">
        <v>138</v>
      </c>
      <c r="D114" s="26" t="s">
        <v>139</v>
      </c>
      <c r="E114" s="28" t="s">
        <v>192</v>
      </c>
      <c r="F114" s="29">
        <v>35309</v>
      </c>
      <c r="G114" s="29">
        <v>35308</v>
      </c>
      <c r="H114" s="26">
        <v>6</v>
      </c>
      <c r="I114" s="26">
        <v>35</v>
      </c>
      <c r="J114" s="26" t="s">
        <v>14</v>
      </c>
      <c r="K114" s="26" t="s">
        <v>13</v>
      </c>
      <c r="L114" s="26">
        <v>9</v>
      </c>
      <c r="M114" s="26" t="s">
        <v>151</v>
      </c>
    </row>
    <row r="115" spans="1:13" x14ac:dyDescent="0.25">
      <c r="A115" s="26" t="s">
        <v>69</v>
      </c>
      <c r="B115" s="44">
        <v>428</v>
      </c>
      <c r="C115" s="27" t="s">
        <v>138</v>
      </c>
      <c r="D115" s="26" t="s">
        <v>139</v>
      </c>
      <c r="E115" s="28" t="s">
        <v>193</v>
      </c>
      <c r="F115" s="29">
        <v>35339</v>
      </c>
      <c r="G115" s="29">
        <v>35338</v>
      </c>
      <c r="H115" s="26">
        <v>6</v>
      </c>
      <c r="I115" s="26">
        <v>36</v>
      </c>
      <c r="J115" s="26" t="s">
        <v>14</v>
      </c>
      <c r="K115" s="26" t="s">
        <v>13</v>
      </c>
      <c r="L115" s="26">
        <v>10</v>
      </c>
      <c r="M115" s="26" t="s">
        <v>151</v>
      </c>
    </row>
    <row r="116" spans="1:13" x14ac:dyDescent="0.25">
      <c r="A116" s="26" t="s">
        <v>69</v>
      </c>
      <c r="B116" s="44">
        <v>429</v>
      </c>
      <c r="C116" s="27" t="s">
        <v>138</v>
      </c>
      <c r="D116" s="26" t="s">
        <v>139</v>
      </c>
      <c r="E116" s="28" t="s">
        <v>194</v>
      </c>
      <c r="F116" s="29">
        <v>35370</v>
      </c>
      <c r="G116" s="29">
        <v>35368</v>
      </c>
      <c r="H116" s="26">
        <v>6</v>
      </c>
      <c r="I116" s="26">
        <v>37</v>
      </c>
      <c r="J116" s="26" t="s">
        <v>14</v>
      </c>
      <c r="K116" s="26" t="s">
        <v>13</v>
      </c>
      <c r="L116" s="26">
        <v>9</v>
      </c>
      <c r="M116" s="26" t="s">
        <v>151</v>
      </c>
    </row>
    <row r="117" spans="1:13" x14ac:dyDescent="0.25">
      <c r="A117" s="26" t="s">
        <v>69</v>
      </c>
      <c r="B117" s="44">
        <v>430</v>
      </c>
      <c r="C117" s="27" t="s">
        <v>138</v>
      </c>
      <c r="D117" s="26" t="s">
        <v>139</v>
      </c>
      <c r="E117" s="28" t="s">
        <v>195</v>
      </c>
      <c r="F117" s="29">
        <v>35400</v>
      </c>
      <c r="G117" s="29">
        <v>35429</v>
      </c>
      <c r="H117" s="26">
        <v>6</v>
      </c>
      <c r="I117" s="26">
        <v>38</v>
      </c>
      <c r="J117" s="26" t="s">
        <v>14</v>
      </c>
      <c r="K117" s="26" t="s">
        <v>13</v>
      </c>
      <c r="L117" s="26">
        <v>9</v>
      </c>
      <c r="M117" s="26" t="s">
        <v>151</v>
      </c>
    </row>
    <row r="118" spans="1:13" x14ac:dyDescent="0.25">
      <c r="A118" s="26" t="s">
        <v>69</v>
      </c>
      <c r="B118" s="44">
        <v>14157</v>
      </c>
      <c r="C118" s="27" t="s">
        <v>138</v>
      </c>
      <c r="D118" s="26" t="s">
        <v>139</v>
      </c>
      <c r="E118" s="28" t="s">
        <v>196</v>
      </c>
      <c r="F118" s="29">
        <v>36161</v>
      </c>
      <c r="G118" s="29">
        <v>36317</v>
      </c>
      <c r="H118" s="26">
        <v>6</v>
      </c>
      <c r="I118" s="26">
        <v>69</v>
      </c>
      <c r="J118" s="26" t="s">
        <v>14</v>
      </c>
      <c r="K118" s="26" t="s">
        <v>13</v>
      </c>
      <c r="L118" s="26">
        <v>80</v>
      </c>
      <c r="M118" s="26" t="s">
        <v>13</v>
      </c>
    </row>
    <row r="119" spans="1:13" x14ac:dyDescent="0.25">
      <c r="A119" s="26" t="s">
        <v>69</v>
      </c>
      <c r="B119" s="44">
        <v>431</v>
      </c>
      <c r="C119" s="27" t="s">
        <v>138</v>
      </c>
      <c r="D119" s="26" t="s">
        <v>139</v>
      </c>
      <c r="E119" s="28" t="s">
        <v>197</v>
      </c>
      <c r="F119" s="29">
        <v>35065</v>
      </c>
      <c r="G119" s="29">
        <v>35095</v>
      </c>
      <c r="H119" s="26">
        <v>7</v>
      </c>
      <c r="I119" s="26">
        <v>1</v>
      </c>
      <c r="J119" s="26" t="s">
        <v>14</v>
      </c>
      <c r="K119" s="26" t="s">
        <v>13</v>
      </c>
      <c r="L119" s="26">
        <v>29</v>
      </c>
      <c r="M119" s="26" t="s">
        <v>151</v>
      </c>
    </row>
    <row r="120" spans="1:13" x14ac:dyDescent="0.25">
      <c r="A120" s="26" t="s">
        <v>69</v>
      </c>
      <c r="B120" s="44">
        <v>432</v>
      </c>
      <c r="C120" s="27" t="s">
        <v>138</v>
      </c>
      <c r="D120" s="26" t="s">
        <v>139</v>
      </c>
      <c r="E120" s="28" t="s">
        <v>198</v>
      </c>
      <c r="F120" s="29">
        <v>35096</v>
      </c>
      <c r="G120" s="29">
        <v>35124</v>
      </c>
      <c r="H120" s="26">
        <v>7</v>
      </c>
      <c r="I120" s="26">
        <v>2</v>
      </c>
      <c r="J120" s="26" t="s">
        <v>14</v>
      </c>
      <c r="K120" s="26" t="s">
        <v>13</v>
      </c>
      <c r="L120" s="26">
        <v>29</v>
      </c>
      <c r="M120" s="26" t="s">
        <v>151</v>
      </c>
    </row>
    <row r="121" spans="1:13" x14ac:dyDescent="0.25">
      <c r="A121" s="26" t="s">
        <v>69</v>
      </c>
      <c r="B121" s="44">
        <v>433</v>
      </c>
      <c r="C121" s="27" t="s">
        <v>138</v>
      </c>
      <c r="D121" s="26" t="s">
        <v>139</v>
      </c>
      <c r="E121" s="28" t="s">
        <v>199</v>
      </c>
      <c r="F121" s="29">
        <v>35125</v>
      </c>
      <c r="G121" s="29">
        <v>35155</v>
      </c>
      <c r="H121" s="26">
        <v>7</v>
      </c>
      <c r="I121" s="26">
        <v>3</v>
      </c>
      <c r="J121" s="26" t="s">
        <v>14</v>
      </c>
      <c r="K121" s="26" t="s">
        <v>13</v>
      </c>
      <c r="L121" s="26">
        <v>29</v>
      </c>
      <c r="M121" s="26" t="s">
        <v>151</v>
      </c>
    </row>
    <row r="122" spans="1:13" x14ac:dyDescent="0.25">
      <c r="A122" s="26" t="s">
        <v>69</v>
      </c>
      <c r="B122" s="44">
        <v>434</v>
      </c>
      <c r="C122" s="27" t="s">
        <v>138</v>
      </c>
      <c r="D122" s="26" t="s">
        <v>139</v>
      </c>
      <c r="E122" s="28" t="s">
        <v>200</v>
      </c>
      <c r="F122" s="29">
        <v>35156</v>
      </c>
      <c r="G122" s="29">
        <v>35185</v>
      </c>
      <c r="H122" s="26">
        <v>7</v>
      </c>
      <c r="I122" s="26">
        <v>4</v>
      </c>
      <c r="J122" s="26" t="s">
        <v>14</v>
      </c>
      <c r="K122" s="26" t="s">
        <v>13</v>
      </c>
      <c r="L122" s="26">
        <v>30</v>
      </c>
      <c r="M122" s="26" t="s">
        <v>151</v>
      </c>
    </row>
    <row r="123" spans="1:13" x14ac:dyDescent="0.25">
      <c r="A123" s="26" t="s">
        <v>69</v>
      </c>
      <c r="B123" s="44">
        <v>435</v>
      </c>
      <c r="C123" s="27" t="s">
        <v>138</v>
      </c>
      <c r="D123" s="26" t="s">
        <v>139</v>
      </c>
      <c r="E123" s="28" t="s">
        <v>201</v>
      </c>
      <c r="F123" s="29">
        <v>35186</v>
      </c>
      <c r="G123" s="29">
        <v>35216</v>
      </c>
      <c r="H123" s="26">
        <v>7</v>
      </c>
      <c r="I123" s="26">
        <v>5</v>
      </c>
      <c r="J123" s="26" t="s">
        <v>14</v>
      </c>
      <c r="K123" s="26" t="s">
        <v>13</v>
      </c>
      <c r="L123" s="26">
        <v>32</v>
      </c>
      <c r="M123" s="26" t="s">
        <v>151</v>
      </c>
    </row>
    <row r="124" spans="1:13" x14ac:dyDescent="0.25">
      <c r="A124" s="26" t="s">
        <v>69</v>
      </c>
      <c r="B124" s="44">
        <v>436</v>
      </c>
      <c r="C124" s="27" t="s">
        <v>138</v>
      </c>
      <c r="D124" s="26" t="s">
        <v>139</v>
      </c>
      <c r="E124" s="28" t="s">
        <v>202</v>
      </c>
      <c r="F124" s="29">
        <v>35217</v>
      </c>
      <c r="G124" s="29">
        <v>35246</v>
      </c>
      <c r="H124" s="26">
        <v>7</v>
      </c>
      <c r="I124" s="26">
        <v>6</v>
      </c>
      <c r="J124" s="26" t="s">
        <v>14</v>
      </c>
      <c r="K124" s="26" t="s">
        <v>13</v>
      </c>
      <c r="L124" s="26">
        <v>13</v>
      </c>
      <c r="M124" s="26" t="s">
        <v>151</v>
      </c>
    </row>
    <row r="125" spans="1:13" x14ac:dyDescent="0.25">
      <c r="A125" s="26" t="s">
        <v>69</v>
      </c>
      <c r="B125" s="44">
        <v>437</v>
      </c>
      <c r="C125" s="27" t="s">
        <v>138</v>
      </c>
      <c r="D125" s="26" t="s">
        <v>139</v>
      </c>
      <c r="E125" s="28" t="s">
        <v>203</v>
      </c>
      <c r="F125" s="29">
        <v>35247</v>
      </c>
      <c r="G125" s="29">
        <v>35277</v>
      </c>
      <c r="H125" s="26">
        <v>7</v>
      </c>
      <c r="I125" s="26">
        <v>7</v>
      </c>
      <c r="J125" s="26" t="s">
        <v>14</v>
      </c>
      <c r="K125" s="26" t="s">
        <v>13</v>
      </c>
      <c r="L125" s="26">
        <v>13</v>
      </c>
      <c r="M125" s="26" t="s">
        <v>151</v>
      </c>
    </row>
    <row r="126" spans="1:13" x14ac:dyDescent="0.25">
      <c r="A126" s="26" t="s">
        <v>69</v>
      </c>
      <c r="B126" s="44">
        <v>438</v>
      </c>
      <c r="C126" s="27" t="s">
        <v>138</v>
      </c>
      <c r="D126" s="26" t="s">
        <v>139</v>
      </c>
      <c r="E126" s="28" t="s">
        <v>204</v>
      </c>
      <c r="F126" s="29">
        <v>35278</v>
      </c>
      <c r="G126" s="29">
        <v>35308</v>
      </c>
      <c r="H126" s="26">
        <v>7</v>
      </c>
      <c r="I126" s="26">
        <v>8</v>
      </c>
      <c r="J126" s="26" t="s">
        <v>14</v>
      </c>
      <c r="K126" s="26" t="s">
        <v>13</v>
      </c>
      <c r="L126" s="26">
        <v>12</v>
      </c>
      <c r="M126" s="26" t="s">
        <v>151</v>
      </c>
    </row>
    <row r="127" spans="1:13" x14ac:dyDescent="0.25">
      <c r="A127" s="26" t="s">
        <v>69</v>
      </c>
      <c r="B127" s="44">
        <v>439</v>
      </c>
      <c r="C127" s="27" t="s">
        <v>138</v>
      </c>
      <c r="D127" s="26" t="s">
        <v>139</v>
      </c>
      <c r="E127" s="28" t="s">
        <v>205</v>
      </c>
      <c r="F127" s="29">
        <v>35309</v>
      </c>
      <c r="G127" s="29">
        <v>35398</v>
      </c>
      <c r="H127" s="26">
        <v>7</v>
      </c>
      <c r="I127" s="26">
        <v>9</v>
      </c>
      <c r="J127" s="26" t="s">
        <v>14</v>
      </c>
      <c r="K127" s="26" t="s">
        <v>13</v>
      </c>
      <c r="L127" s="26">
        <v>15</v>
      </c>
      <c r="M127" s="26" t="s">
        <v>151</v>
      </c>
    </row>
    <row r="128" spans="1:13" x14ac:dyDescent="0.25">
      <c r="A128" s="26" t="s">
        <v>69</v>
      </c>
      <c r="B128" s="44">
        <v>440</v>
      </c>
      <c r="C128" s="27" t="s">
        <v>138</v>
      </c>
      <c r="D128" s="26" t="s">
        <v>139</v>
      </c>
      <c r="E128" s="28" t="s">
        <v>206</v>
      </c>
      <c r="F128" s="29">
        <v>35339</v>
      </c>
      <c r="G128" s="29">
        <v>35369</v>
      </c>
      <c r="H128" s="26">
        <v>7</v>
      </c>
      <c r="I128" s="26">
        <v>10</v>
      </c>
      <c r="J128" s="26" t="s">
        <v>14</v>
      </c>
      <c r="K128" s="26" t="s">
        <v>13</v>
      </c>
      <c r="L128" s="26">
        <v>16</v>
      </c>
      <c r="M128" s="26" t="s">
        <v>151</v>
      </c>
    </row>
    <row r="129" spans="1:13" x14ac:dyDescent="0.25">
      <c r="A129" s="26" t="s">
        <v>69</v>
      </c>
      <c r="B129" s="44">
        <v>441</v>
      </c>
      <c r="C129" s="27" t="s">
        <v>138</v>
      </c>
      <c r="D129" s="26" t="s">
        <v>139</v>
      </c>
      <c r="E129" s="28" t="s">
        <v>207</v>
      </c>
      <c r="F129" s="29">
        <v>35370</v>
      </c>
      <c r="G129" s="29">
        <v>35094</v>
      </c>
      <c r="H129" s="26">
        <v>7</v>
      </c>
      <c r="I129" s="26">
        <v>11</v>
      </c>
      <c r="J129" s="26" t="s">
        <v>14</v>
      </c>
      <c r="K129" s="26" t="s">
        <v>13</v>
      </c>
      <c r="L129" s="26">
        <v>17</v>
      </c>
      <c r="M129" s="26" t="s">
        <v>151</v>
      </c>
    </row>
    <row r="130" spans="1:13" x14ac:dyDescent="0.25">
      <c r="A130" s="26" t="s">
        <v>69</v>
      </c>
      <c r="B130" s="44">
        <v>442</v>
      </c>
      <c r="C130" s="27" t="s">
        <v>138</v>
      </c>
      <c r="D130" s="26" t="s">
        <v>139</v>
      </c>
      <c r="E130" s="28" t="s">
        <v>208</v>
      </c>
      <c r="F130" s="29">
        <v>35400</v>
      </c>
      <c r="G130" s="29">
        <v>35430</v>
      </c>
      <c r="H130" s="26">
        <v>7</v>
      </c>
      <c r="I130" s="26">
        <v>12</v>
      </c>
      <c r="J130" s="26" t="s">
        <v>14</v>
      </c>
      <c r="K130" s="26" t="s">
        <v>13</v>
      </c>
      <c r="L130" s="26">
        <v>14</v>
      </c>
      <c r="M130" s="26" t="s">
        <v>151</v>
      </c>
    </row>
    <row r="131" spans="1:13" x14ac:dyDescent="0.25">
      <c r="A131" s="26" t="s">
        <v>69</v>
      </c>
      <c r="B131" s="44">
        <v>443</v>
      </c>
      <c r="C131" s="27" t="s">
        <v>138</v>
      </c>
      <c r="D131" s="26" t="s">
        <v>139</v>
      </c>
      <c r="E131" s="28" t="s">
        <v>209</v>
      </c>
      <c r="F131" s="29">
        <v>35065</v>
      </c>
      <c r="G131" s="29">
        <v>35095</v>
      </c>
      <c r="H131" s="26">
        <v>7</v>
      </c>
      <c r="I131" s="26">
        <v>13</v>
      </c>
      <c r="J131" s="26" t="s">
        <v>14</v>
      </c>
      <c r="K131" s="26" t="s">
        <v>13</v>
      </c>
      <c r="L131" s="26">
        <v>11</v>
      </c>
      <c r="M131" s="26" t="s">
        <v>151</v>
      </c>
    </row>
    <row r="132" spans="1:13" x14ac:dyDescent="0.25">
      <c r="A132" s="26" t="s">
        <v>69</v>
      </c>
      <c r="B132" s="44">
        <v>444</v>
      </c>
      <c r="C132" s="27" t="s">
        <v>138</v>
      </c>
      <c r="D132" s="26" t="s">
        <v>139</v>
      </c>
      <c r="E132" s="28" t="s">
        <v>210</v>
      </c>
      <c r="F132" s="29">
        <v>35096</v>
      </c>
      <c r="G132" s="29">
        <v>35124</v>
      </c>
      <c r="H132" s="26">
        <v>7</v>
      </c>
      <c r="I132" s="26">
        <v>14</v>
      </c>
      <c r="J132" s="26" t="s">
        <v>14</v>
      </c>
      <c r="K132" s="26" t="s">
        <v>13</v>
      </c>
      <c r="L132" s="26">
        <v>7</v>
      </c>
      <c r="M132" s="26" t="s">
        <v>151</v>
      </c>
    </row>
    <row r="133" spans="1:13" x14ac:dyDescent="0.25">
      <c r="A133" s="26" t="s">
        <v>69</v>
      </c>
      <c r="B133" s="44">
        <v>445</v>
      </c>
      <c r="C133" s="27" t="s">
        <v>138</v>
      </c>
      <c r="D133" s="26" t="s">
        <v>139</v>
      </c>
      <c r="E133" s="28" t="s">
        <v>211</v>
      </c>
      <c r="F133" s="29">
        <v>35125</v>
      </c>
      <c r="G133" s="29">
        <v>35155</v>
      </c>
      <c r="H133" s="26">
        <v>7</v>
      </c>
      <c r="I133" s="26">
        <v>15</v>
      </c>
      <c r="J133" s="26" t="s">
        <v>14</v>
      </c>
      <c r="K133" s="26" t="s">
        <v>13</v>
      </c>
      <c r="L133" s="26">
        <v>7</v>
      </c>
      <c r="M133" s="26" t="s">
        <v>151</v>
      </c>
    </row>
    <row r="134" spans="1:13" x14ac:dyDescent="0.25">
      <c r="A134" s="26" t="s">
        <v>69</v>
      </c>
      <c r="B134" s="44">
        <v>446</v>
      </c>
      <c r="C134" s="27" t="s">
        <v>138</v>
      </c>
      <c r="D134" s="26" t="s">
        <v>139</v>
      </c>
      <c r="E134" s="28" t="s">
        <v>212</v>
      </c>
      <c r="F134" s="29">
        <v>35156</v>
      </c>
      <c r="G134" s="29">
        <v>35185</v>
      </c>
      <c r="H134" s="26">
        <v>7</v>
      </c>
      <c r="I134" s="26">
        <v>16</v>
      </c>
      <c r="J134" s="26" t="s">
        <v>14</v>
      </c>
      <c r="K134" s="26" t="s">
        <v>13</v>
      </c>
      <c r="L134" s="26">
        <v>8</v>
      </c>
      <c r="M134" s="26" t="s">
        <v>151</v>
      </c>
    </row>
    <row r="135" spans="1:13" x14ac:dyDescent="0.25">
      <c r="A135" s="26" t="s">
        <v>69</v>
      </c>
      <c r="B135" s="44">
        <v>447</v>
      </c>
      <c r="C135" s="27" t="s">
        <v>138</v>
      </c>
      <c r="D135" s="26" t="s">
        <v>139</v>
      </c>
      <c r="E135" s="28" t="s">
        <v>213</v>
      </c>
      <c r="F135" s="29">
        <v>35186</v>
      </c>
      <c r="G135" s="29">
        <v>35216</v>
      </c>
      <c r="H135" s="26">
        <v>7</v>
      </c>
      <c r="I135" s="26">
        <v>17</v>
      </c>
      <c r="J135" s="26" t="s">
        <v>14</v>
      </c>
      <c r="K135" s="26" t="s">
        <v>13</v>
      </c>
      <c r="L135" s="26">
        <v>7</v>
      </c>
      <c r="M135" s="26" t="s">
        <v>151</v>
      </c>
    </row>
    <row r="136" spans="1:13" x14ac:dyDescent="0.25">
      <c r="A136" s="26" t="s">
        <v>69</v>
      </c>
      <c r="B136" s="44">
        <v>448</v>
      </c>
      <c r="C136" s="27" t="s">
        <v>138</v>
      </c>
      <c r="D136" s="26" t="s">
        <v>139</v>
      </c>
      <c r="E136" s="28" t="s">
        <v>214</v>
      </c>
      <c r="F136" s="29">
        <v>35217</v>
      </c>
      <c r="G136" s="29">
        <v>35246</v>
      </c>
      <c r="H136" s="26">
        <v>7</v>
      </c>
      <c r="I136" s="26">
        <v>18</v>
      </c>
      <c r="J136" s="26" t="s">
        <v>14</v>
      </c>
      <c r="K136" s="26" t="s">
        <v>13</v>
      </c>
      <c r="L136" s="26">
        <v>4</v>
      </c>
      <c r="M136" s="26" t="s">
        <v>151</v>
      </c>
    </row>
    <row r="137" spans="1:13" x14ac:dyDescent="0.25">
      <c r="A137" s="26" t="s">
        <v>69</v>
      </c>
      <c r="B137" s="44">
        <v>449</v>
      </c>
      <c r="C137" s="27" t="s">
        <v>138</v>
      </c>
      <c r="D137" s="26" t="s">
        <v>139</v>
      </c>
      <c r="E137" s="28" t="s">
        <v>215</v>
      </c>
      <c r="F137" s="29">
        <v>35247</v>
      </c>
      <c r="G137" s="29">
        <v>35325</v>
      </c>
      <c r="H137" s="26">
        <v>7</v>
      </c>
      <c r="I137" s="26">
        <v>19</v>
      </c>
      <c r="J137" s="26" t="s">
        <v>14</v>
      </c>
      <c r="K137" s="26" t="s">
        <v>13</v>
      </c>
      <c r="L137" s="26">
        <v>5</v>
      </c>
      <c r="M137" s="26" t="s">
        <v>151</v>
      </c>
    </row>
    <row r="138" spans="1:13" x14ac:dyDescent="0.25">
      <c r="A138" s="26" t="s">
        <v>69</v>
      </c>
      <c r="B138" s="44">
        <v>450</v>
      </c>
      <c r="C138" s="27" t="s">
        <v>138</v>
      </c>
      <c r="D138" s="26" t="s">
        <v>139</v>
      </c>
      <c r="E138" s="28" t="s">
        <v>216</v>
      </c>
      <c r="F138" s="29">
        <v>35278</v>
      </c>
      <c r="G138" s="29">
        <v>35308</v>
      </c>
      <c r="H138" s="26">
        <v>7</v>
      </c>
      <c r="I138" s="26">
        <v>20</v>
      </c>
      <c r="J138" s="26" t="s">
        <v>14</v>
      </c>
      <c r="K138" s="26" t="s">
        <v>13</v>
      </c>
      <c r="L138" s="26">
        <v>4</v>
      </c>
      <c r="M138" s="26" t="s">
        <v>151</v>
      </c>
    </row>
    <row r="139" spans="1:13" x14ac:dyDescent="0.25">
      <c r="A139" s="26" t="s">
        <v>69</v>
      </c>
      <c r="B139" s="44">
        <v>451</v>
      </c>
      <c r="C139" s="27" t="s">
        <v>138</v>
      </c>
      <c r="D139" s="26" t="s">
        <v>139</v>
      </c>
      <c r="E139" s="28" t="s">
        <v>217</v>
      </c>
      <c r="F139" s="29">
        <v>35309</v>
      </c>
      <c r="G139" s="29">
        <v>35398</v>
      </c>
      <c r="H139" s="26">
        <v>7</v>
      </c>
      <c r="I139" s="26">
        <v>21</v>
      </c>
      <c r="J139" s="26" t="s">
        <v>14</v>
      </c>
      <c r="K139" s="26" t="s">
        <v>13</v>
      </c>
      <c r="L139" s="26">
        <v>5</v>
      </c>
      <c r="M139" s="26" t="s">
        <v>151</v>
      </c>
    </row>
    <row r="140" spans="1:13" x14ac:dyDescent="0.25">
      <c r="A140" s="26" t="s">
        <v>69</v>
      </c>
      <c r="B140" s="44">
        <v>452</v>
      </c>
      <c r="C140" s="27" t="s">
        <v>138</v>
      </c>
      <c r="D140" s="26" t="s">
        <v>139</v>
      </c>
      <c r="E140" s="28" t="s">
        <v>218</v>
      </c>
      <c r="F140" s="29">
        <v>35339</v>
      </c>
      <c r="G140" s="29">
        <v>35369</v>
      </c>
      <c r="H140" s="26">
        <v>7</v>
      </c>
      <c r="I140" s="26">
        <v>22</v>
      </c>
      <c r="J140" s="26" t="s">
        <v>14</v>
      </c>
      <c r="K140" s="26" t="s">
        <v>13</v>
      </c>
      <c r="L140" s="26">
        <v>6</v>
      </c>
      <c r="M140" s="26" t="s">
        <v>151</v>
      </c>
    </row>
    <row r="141" spans="1:13" x14ac:dyDescent="0.25">
      <c r="A141" s="26" t="s">
        <v>69</v>
      </c>
      <c r="B141" s="44">
        <v>453</v>
      </c>
      <c r="C141" s="27" t="s">
        <v>138</v>
      </c>
      <c r="D141" s="26" t="s">
        <v>139</v>
      </c>
      <c r="E141" s="28" t="s">
        <v>219</v>
      </c>
      <c r="F141" s="29">
        <v>35370</v>
      </c>
      <c r="G141" s="29">
        <v>35094</v>
      </c>
      <c r="H141" s="26">
        <v>7</v>
      </c>
      <c r="I141" s="26">
        <v>23</v>
      </c>
      <c r="J141" s="26" t="s">
        <v>14</v>
      </c>
      <c r="K141" s="26" t="s">
        <v>13</v>
      </c>
      <c r="L141" s="26">
        <v>7</v>
      </c>
      <c r="M141" s="26" t="s">
        <v>151</v>
      </c>
    </row>
    <row r="142" spans="1:13" x14ac:dyDescent="0.25">
      <c r="A142" s="26" t="s">
        <v>69</v>
      </c>
      <c r="B142" s="44">
        <v>454</v>
      </c>
      <c r="C142" s="27" t="s">
        <v>138</v>
      </c>
      <c r="D142" s="26" t="s">
        <v>139</v>
      </c>
      <c r="E142" s="28" t="s">
        <v>220</v>
      </c>
      <c r="F142" s="29">
        <v>35400</v>
      </c>
      <c r="G142" s="29">
        <v>35430</v>
      </c>
      <c r="H142" s="26">
        <v>7</v>
      </c>
      <c r="I142" s="26">
        <v>24</v>
      </c>
      <c r="J142" s="26" t="s">
        <v>14</v>
      </c>
      <c r="K142" s="26" t="s">
        <v>13</v>
      </c>
      <c r="L142" s="26">
        <v>6</v>
      </c>
      <c r="M142" s="26" t="s">
        <v>151</v>
      </c>
    </row>
    <row r="143" spans="1:13" x14ac:dyDescent="0.25">
      <c r="A143" s="26" t="s">
        <v>69</v>
      </c>
      <c r="B143" s="44">
        <v>455</v>
      </c>
      <c r="C143" s="27" t="s">
        <v>138</v>
      </c>
      <c r="D143" s="26" t="s">
        <v>139</v>
      </c>
      <c r="E143" s="28" t="s">
        <v>221</v>
      </c>
      <c r="F143" s="29">
        <v>35065</v>
      </c>
      <c r="G143" s="29">
        <v>35095</v>
      </c>
      <c r="H143" s="26">
        <v>7</v>
      </c>
      <c r="I143" s="26">
        <v>25</v>
      </c>
      <c r="J143" s="26" t="s">
        <v>14</v>
      </c>
      <c r="K143" s="26" t="s">
        <v>13</v>
      </c>
      <c r="L143" s="26">
        <v>8</v>
      </c>
      <c r="M143" s="26" t="s">
        <v>151</v>
      </c>
    </row>
    <row r="144" spans="1:13" x14ac:dyDescent="0.25">
      <c r="A144" s="26" t="s">
        <v>69</v>
      </c>
      <c r="B144" s="44">
        <v>456</v>
      </c>
      <c r="C144" s="27" t="s">
        <v>138</v>
      </c>
      <c r="D144" s="26" t="s">
        <v>139</v>
      </c>
      <c r="E144" s="28" t="s">
        <v>222</v>
      </c>
      <c r="F144" s="29">
        <v>35096</v>
      </c>
      <c r="G144" s="29">
        <v>35124</v>
      </c>
      <c r="H144" s="26">
        <v>7</v>
      </c>
      <c r="I144" s="26">
        <v>26</v>
      </c>
      <c r="J144" s="26" t="s">
        <v>14</v>
      </c>
      <c r="K144" s="26" t="s">
        <v>13</v>
      </c>
      <c r="L144" s="26">
        <v>10</v>
      </c>
      <c r="M144" s="26" t="s">
        <v>151</v>
      </c>
    </row>
    <row r="145" spans="1:13" x14ac:dyDescent="0.25">
      <c r="A145" s="26" t="s">
        <v>69</v>
      </c>
      <c r="B145" s="44">
        <v>457</v>
      </c>
      <c r="C145" s="27" t="s">
        <v>138</v>
      </c>
      <c r="D145" s="26" t="s">
        <v>139</v>
      </c>
      <c r="E145" s="28" t="s">
        <v>223</v>
      </c>
      <c r="F145" s="29">
        <v>35125</v>
      </c>
      <c r="G145" s="29">
        <v>35155</v>
      </c>
      <c r="H145" s="26">
        <v>7</v>
      </c>
      <c r="I145" s="26">
        <v>27</v>
      </c>
      <c r="J145" s="26" t="s">
        <v>14</v>
      </c>
      <c r="K145" s="26" t="s">
        <v>13</v>
      </c>
      <c r="L145" s="26">
        <v>15</v>
      </c>
      <c r="M145" s="26" t="s">
        <v>151</v>
      </c>
    </row>
    <row r="146" spans="1:13" x14ac:dyDescent="0.25">
      <c r="A146" s="26" t="s">
        <v>69</v>
      </c>
      <c r="B146" s="44">
        <v>458</v>
      </c>
      <c r="C146" s="27" t="s">
        <v>138</v>
      </c>
      <c r="D146" s="26" t="s">
        <v>139</v>
      </c>
      <c r="E146" s="28" t="s">
        <v>224</v>
      </c>
      <c r="F146" s="29">
        <v>35156</v>
      </c>
      <c r="G146" s="29">
        <v>35185</v>
      </c>
      <c r="H146" s="26">
        <v>7</v>
      </c>
      <c r="I146" s="26">
        <v>28</v>
      </c>
      <c r="J146" s="26" t="s">
        <v>14</v>
      </c>
      <c r="K146" s="26" t="s">
        <v>13</v>
      </c>
      <c r="L146" s="26">
        <v>14</v>
      </c>
      <c r="M146" s="26" t="s">
        <v>151</v>
      </c>
    </row>
    <row r="147" spans="1:13" x14ac:dyDescent="0.25">
      <c r="A147" s="26" t="s">
        <v>69</v>
      </c>
      <c r="B147" s="44">
        <v>459</v>
      </c>
      <c r="C147" s="27" t="s">
        <v>138</v>
      </c>
      <c r="D147" s="26" t="s">
        <v>139</v>
      </c>
      <c r="E147" s="28" t="s">
        <v>225</v>
      </c>
      <c r="F147" s="29">
        <v>35186</v>
      </c>
      <c r="G147" s="29">
        <v>35216</v>
      </c>
      <c r="H147" s="26">
        <v>7</v>
      </c>
      <c r="I147" s="26">
        <v>29</v>
      </c>
      <c r="J147" s="26" t="s">
        <v>14</v>
      </c>
      <c r="K147" s="26" t="s">
        <v>13</v>
      </c>
      <c r="L147" s="26">
        <v>14</v>
      </c>
      <c r="M147" s="26" t="s">
        <v>151</v>
      </c>
    </row>
    <row r="148" spans="1:13" x14ac:dyDescent="0.25">
      <c r="A148" s="26" t="s">
        <v>69</v>
      </c>
      <c r="B148" s="44">
        <v>460</v>
      </c>
      <c r="C148" s="27" t="s">
        <v>138</v>
      </c>
      <c r="D148" s="26" t="s">
        <v>139</v>
      </c>
      <c r="E148" s="28" t="s">
        <v>226</v>
      </c>
      <c r="F148" s="29">
        <v>35217</v>
      </c>
      <c r="G148" s="29">
        <v>35450</v>
      </c>
      <c r="H148" s="26">
        <v>7</v>
      </c>
      <c r="I148" s="26">
        <v>30</v>
      </c>
      <c r="J148" s="26" t="s">
        <v>14</v>
      </c>
      <c r="K148" s="26" t="s">
        <v>13</v>
      </c>
      <c r="L148" s="26">
        <v>14</v>
      </c>
      <c r="M148" s="26" t="s">
        <v>151</v>
      </c>
    </row>
    <row r="149" spans="1:13" x14ac:dyDescent="0.25">
      <c r="A149" s="26" t="s">
        <v>69</v>
      </c>
      <c r="B149" s="44">
        <v>461</v>
      </c>
      <c r="C149" s="27" t="s">
        <v>138</v>
      </c>
      <c r="D149" s="26" t="s">
        <v>139</v>
      </c>
      <c r="E149" s="28" t="s">
        <v>227</v>
      </c>
      <c r="F149" s="29">
        <v>35247</v>
      </c>
      <c r="G149" s="29">
        <v>35325</v>
      </c>
      <c r="H149" s="26">
        <v>7</v>
      </c>
      <c r="I149" s="26">
        <v>31</v>
      </c>
      <c r="J149" s="26" t="s">
        <v>14</v>
      </c>
      <c r="K149" s="26" t="s">
        <v>13</v>
      </c>
      <c r="L149" s="26">
        <v>13</v>
      </c>
      <c r="M149" s="26" t="s">
        <v>151</v>
      </c>
    </row>
    <row r="150" spans="1:13" x14ac:dyDescent="0.25">
      <c r="A150" s="26" t="s">
        <v>69</v>
      </c>
      <c r="B150" s="44">
        <v>462</v>
      </c>
      <c r="C150" s="27" t="s">
        <v>138</v>
      </c>
      <c r="D150" s="26" t="s">
        <v>139</v>
      </c>
      <c r="E150" s="28" t="s">
        <v>228</v>
      </c>
      <c r="F150" s="29">
        <v>35278</v>
      </c>
      <c r="G150" s="29">
        <v>35308</v>
      </c>
      <c r="H150" s="26">
        <v>7</v>
      </c>
      <c r="I150" s="26">
        <v>32</v>
      </c>
      <c r="J150" s="26" t="s">
        <v>14</v>
      </c>
      <c r="K150" s="26" t="s">
        <v>13</v>
      </c>
      <c r="L150" s="26">
        <v>13</v>
      </c>
      <c r="M150" s="26" t="s">
        <v>151</v>
      </c>
    </row>
    <row r="151" spans="1:13" x14ac:dyDescent="0.25">
      <c r="A151" s="26" t="s">
        <v>69</v>
      </c>
      <c r="B151" s="44">
        <v>463</v>
      </c>
      <c r="C151" s="27" t="s">
        <v>138</v>
      </c>
      <c r="D151" s="26" t="s">
        <v>139</v>
      </c>
      <c r="E151" s="28" t="s">
        <v>229</v>
      </c>
      <c r="F151" s="29">
        <v>35309</v>
      </c>
      <c r="G151" s="29">
        <v>35398</v>
      </c>
      <c r="H151" s="26">
        <v>7</v>
      </c>
      <c r="I151" s="26">
        <v>33</v>
      </c>
      <c r="J151" s="26" t="s">
        <v>14</v>
      </c>
      <c r="K151" s="26" t="s">
        <v>13</v>
      </c>
      <c r="L151" s="26">
        <v>13</v>
      </c>
      <c r="M151" s="26" t="s">
        <v>151</v>
      </c>
    </row>
    <row r="152" spans="1:13" x14ac:dyDescent="0.25">
      <c r="A152" s="26" t="s">
        <v>69</v>
      </c>
      <c r="B152" s="44">
        <v>464</v>
      </c>
      <c r="C152" s="27" t="s">
        <v>138</v>
      </c>
      <c r="D152" s="26" t="s">
        <v>139</v>
      </c>
      <c r="E152" s="28" t="s">
        <v>230</v>
      </c>
      <c r="F152" s="29">
        <v>35339</v>
      </c>
      <c r="G152" s="29">
        <v>35369</v>
      </c>
      <c r="H152" s="26">
        <v>7</v>
      </c>
      <c r="I152" s="26">
        <v>34</v>
      </c>
      <c r="J152" s="26" t="s">
        <v>14</v>
      </c>
      <c r="K152" s="26" t="s">
        <v>13</v>
      </c>
      <c r="L152" s="26">
        <v>15</v>
      </c>
      <c r="M152" s="26" t="s">
        <v>151</v>
      </c>
    </row>
    <row r="153" spans="1:13" x14ac:dyDescent="0.25">
      <c r="A153" s="26" t="s">
        <v>69</v>
      </c>
      <c r="B153" s="44">
        <v>465</v>
      </c>
      <c r="C153" s="27" t="s">
        <v>138</v>
      </c>
      <c r="D153" s="26" t="s">
        <v>139</v>
      </c>
      <c r="E153" s="28" t="s">
        <v>231</v>
      </c>
      <c r="F153" s="29">
        <v>35370</v>
      </c>
      <c r="G153" s="29">
        <v>35094</v>
      </c>
      <c r="H153" s="26">
        <v>7</v>
      </c>
      <c r="I153" s="26">
        <v>35</v>
      </c>
      <c r="J153" s="26" t="s">
        <v>14</v>
      </c>
      <c r="K153" s="26" t="s">
        <v>13</v>
      </c>
      <c r="L153" s="26">
        <v>14</v>
      </c>
      <c r="M153" s="26" t="s">
        <v>151</v>
      </c>
    </row>
    <row r="154" spans="1:13" x14ac:dyDescent="0.25">
      <c r="A154" s="26" t="s">
        <v>69</v>
      </c>
      <c r="B154" s="44">
        <v>466</v>
      </c>
      <c r="C154" s="27" t="s">
        <v>138</v>
      </c>
      <c r="D154" s="26" t="s">
        <v>139</v>
      </c>
      <c r="E154" s="28" t="s">
        <v>232</v>
      </c>
      <c r="F154" s="29">
        <v>35400</v>
      </c>
      <c r="G154" s="29">
        <v>35430</v>
      </c>
      <c r="H154" s="26">
        <v>7</v>
      </c>
      <c r="I154" s="26">
        <v>36</v>
      </c>
      <c r="J154" s="26" t="s">
        <v>14</v>
      </c>
      <c r="K154" s="26" t="s">
        <v>13</v>
      </c>
      <c r="L154" s="26">
        <v>16</v>
      </c>
      <c r="M154" s="26" t="s">
        <v>151</v>
      </c>
    </row>
    <row r="155" spans="1:13" x14ac:dyDescent="0.25">
      <c r="A155" s="26" t="s">
        <v>69</v>
      </c>
      <c r="B155" s="44">
        <v>467</v>
      </c>
      <c r="C155" s="27" t="s">
        <v>138</v>
      </c>
      <c r="D155" s="26" t="s">
        <v>139</v>
      </c>
      <c r="E155" s="28" t="s">
        <v>233</v>
      </c>
      <c r="F155" s="29">
        <v>35065</v>
      </c>
      <c r="G155" s="29">
        <v>35095</v>
      </c>
      <c r="H155" s="26">
        <v>7</v>
      </c>
      <c r="I155" s="26">
        <v>37</v>
      </c>
      <c r="J155" s="26" t="s">
        <v>14</v>
      </c>
      <c r="K155" s="26" t="s">
        <v>13</v>
      </c>
      <c r="L155" s="26">
        <v>13</v>
      </c>
      <c r="M155" s="26" t="s">
        <v>151</v>
      </c>
    </row>
    <row r="156" spans="1:13" x14ac:dyDescent="0.25">
      <c r="A156" s="26" t="s">
        <v>69</v>
      </c>
      <c r="B156" s="44">
        <v>468</v>
      </c>
      <c r="C156" s="27" t="s">
        <v>138</v>
      </c>
      <c r="D156" s="26" t="s">
        <v>139</v>
      </c>
      <c r="E156" s="28" t="s">
        <v>234</v>
      </c>
      <c r="F156" s="29">
        <v>35096</v>
      </c>
      <c r="G156" s="29">
        <v>35124</v>
      </c>
      <c r="H156" s="26">
        <v>7</v>
      </c>
      <c r="I156" s="26">
        <v>38</v>
      </c>
      <c r="J156" s="26" t="s">
        <v>14</v>
      </c>
      <c r="K156" s="26" t="s">
        <v>13</v>
      </c>
      <c r="L156" s="26">
        <v>13</v>
      </c>
      <c r="M156" s="26" t="s">
        <v>151</v>
      </c>
    </row>
    <row r="157" spans="1:13" x14ac:dyDescent="0.25">
      <c r="A157" s="26" t="s">
        <v>69</v>
      </c>
      <c r="B157" s="44">
        <v>469</v>
      </c>
      <c r="C157" s="27" t="s">
        <v>138</v>
      </c>
      <c r="D157" s="26" t="s">
        <v>139</v>
      </c>
      <c r="E157" s="28" t="s">
        <v>235</v>
      </c>
      <c r="F157" s="29">
        <v>35125</v>
      </c>
      <c r="G157" s="29">
        <v>35155</v>
      </c>
      <c r="H157" s="26">
        <v>7</v>
      </c>
      <c r="I157" s="26">
        <v>39</v>
      </c>
      <c r="J157" s="26" t="s">
        <v>14</v>
      </c>
      <c r="K157" s="26" t="s">
        <v>13</v>
      </c>
      <c r="L157" s="26">
        <v>14</v>
      </c>
      <c r="M157" s="26" t="s">
        <v>151</v>
      </c>
    </row>
    <row r="158" spans="1:13" x14ac:dyDescent="0.25">
      <c r="A158" s="26" t="s">
        <v>69</v>
      </c>
      <c r="B158" s="44">
        <v>470</v>
      </c>
      <c r="C158" s="27" t="s">
        <v>138</v>
      </c>
      <c r="D158" s="26" t="s">
        <v>139</v>
      </c>
      <c r="E158" s="28" t="s">
        <v>236</v>
      </c>
      <c r="F158" s="29">
        <v>35156</v>
      </c>
      <c r="G158" s="29">
        <v>35185</v>
      </c>
      <c r="H158" s="26">
        <v>7</v>
      </c>
      <c r="I158" s="26">
        <v>40</v>
      </c>
      <c r="J158" s="26" t="s">
        <v>14</v>
      </c>
      <c r="K158" s="26" t="s">
        <v>13</v>
      </c>
      <c r="L158" s="26">
        <v>14</v>
      </c>
      <c r="M158" s="26" t="s">
        <v>151</v>
      </c>
    </row>
    <row r="159" spans="1:13" x14ac:dyDescent="0.25">
      <c r="A159" s="26" t="s">
        <v>69</v>
      </c>
      <c r="B159" s="44">
        <v>471</v>
      </c>
      <c r="C159" s="27" t="s">
        <v>138</v>
      </c>
      <c r="D159" s="26" t="s">
        <v>139</v>
      </c>
      <c r="E159" s="28" t="s">
        <v>237</v>
      </c>
      <c r="F159" s="29">
        <v>35186</v>
      </c>
      <c r="G159" s="29">
        <v>35216</v>
      </c>
      <c r="H159" s="26">
        <v>7</v>
      </c>
      <c r="I159" s="26">
        <v>41</v>
      </c>
      <c r="J159" s="26" t="s">
        <v>14</v>
      </c>
      <c r="K159" s="26" t="s">
        <v>13</v>
      </c>
      <c r="L159" s="26">
        <v>14</v>
      </c>
      <c r="M159" s="26" t="s">
        <v>151</v>
      </c>
    </row>
    <row r="160" spans="1:13" x14ac:dyDescent="0.25">
      <c r="A160" s="26" t="s">
        <v>69</v>
      </c>
      <c r="B160" s="44">
        <v>472</v>
      </c>
      <c r="C160" s="27" t="s">
        <v>138</v>
      </c>
      <c r="D160" s="26" t="s">
        <v>139</v>
      </c>
      <c r="E160" s="28" t="s">
        <v>238</v>
      </c>
      <c r="F160" s="29">
        <v>35217</v>
      </c>
      <c r="G160" s="29">
        <v>35246</v>
      </c>
      <c r="H160" s="26">
        <v>7</v>
      </c>
      <c r="I160" s="26">
        <v>42</v>
      </c>
      <c r="J160" s="26" t="s">
        <v>14</v>
      </c>
      <c r="K160" s="26" t="s">
        <v>13</v>
      </c>
      <c r="L160" s="26">
        <v>14</v>
      </c>
      <c r="M160" s="26" t="s">
        <v>151</v>
      </c>
    </row>
    <row r="161" spans="1:13" x14ac:dyDescent="0.25">
      <c r="A161" s="26" t="s">
        <v>69</v>
      </c>
      <c r="B161" s="44">
        <v>473</v>
      </c>
      <c r="C161" s="27" t="s">
        <v>138</v>
      </c>
      <c r="D161" s="26" t="s">
        <v>139</v>
      </c>
      <c r="E161" s="28" t="s">
        <v>239</v>
      </c>
      <c r="F161" s="29">
        <v>35247</v>
      </c>
      <c r="G161" s="29">
        <v>35325</v>
      </c>
      <c r="H161" s="26">
        <v>7</v>
      </c>
      <c r="I161" s="26">
        <v>43</v>
      </c>
      <c r="J161" s="26" t="s">
        <v>14</v>
      </c>
      <c r="K161" s="26" t="s">
        <v>13</v>
      </c>
      <c r="L161" s="26">
        <v>14</v>
      </c>
      <c r="M161" s="26" t="s">
        <v>151</v>
      </c>
    </row>
    <row r="162" spans="1:13" x14ac:dyDescent="0.25">
      <c r="A162" s="26" t="s">
        <v>69</v>
      </c>
      <c r="B162" s="44">
        <v>474</v>
      </c>
      <c r="C162" s="27" t="s">
        <v>138</v>
      </c>
      <c r="D162" s="26" t="s">
        <v>139</v>
      </c>
      <c r="E162" s="28" t="s">
        <v>240</v>
      </c>
      <c r="F162" s="29">
        <v>35431</v>
      </c>
      <c r="G162" s="29">
        <v>35461</v>
      </c>
      <c r="H162" s="26">
        <v>7</v>
      </c>
      <c r="I162" s="26">
        <v>44</v>
      </c>
      <c r="J162" s="26" t="s">
        <v>14</v>
      </c>
      <c r="K162" s="26" t="s">
        <v>13</v>
      </c>
      <c r="L162" s="26">
        <v>5</v>
      </c>
      <c r="M162" s="26" t="s">
        <v>151</v>
      </c>
    </row>
    <row r="163" spans="1:13" x14ac:dyDescent="0.25">
      <c r="A163" s="26" t="s">
        <v>69</v>
      </c>
      <c r="B163" s="44">
        <v>475</v>
      </c>
      <c r="C163" s="27" t="s">
        <v>138</v>
      </c>
      <c r="D163" s="26" t="s">
        <v>139</v>
      </c>
      <c r="E163" s="28" t="s">
        <v>241</v>
      </c>
      <c r="F163" s="29">
        <v>35462</v>
      </c>
      <c r="G163" s="29">
        <v>35489</v>
      </c>
      <c r="H163" s="26">
        <v>7</v>
      </c>
      <c r="I163" s="26">
        <v>45</v>
      </c>
      <c r="J163" s="26" t="s">
        <v>14</v>
      </c>
      <c r="K163" s="26" t="s">
        <v>13</v>
      </c>
      <c r="L163" s="26">
        <v>2</v>
      </c>
      <c r="M163" s="26" t="s">
        <v>151</v>
      </c>
    </row>
    <row r="164" spans="1:13" x14ac:dyDescent="0.25">
      <c r="A164" s="26" t="s">
        <v>69</v>
      </c>
      <c r="B164" s="44">
        <v>476</v>
      </c>
      <c r="C164" s="27" t="s">
        <v>138</v>
      </c>
      <c r="D164" s="26" t="s">
        <v>139</v>
      </c>
      <c r="E164" s="28" t="s">
        <v>242</v>
      </c>
      <c r="F164" s="29">
        <v>35490</v>
      </c>
      <c r="G164" s="29">
        <v>35520</v>
      </c>
      <c r="H164" s="26">
        <v>7</v>
      </c>
      <c r="I164" s="26">
        <v>46</v>
      </c>
      <c r="J164" s="26" t="s">
        <v>14</v>
      </c>
      <c r="K164" s="26" t="s">
        <v>13</v>
      </c>
      <c r="L164" s="26">
        <v>2</v>
      </c>
      <c r="M164" s="26" t="s">
        <v>151</v>
      </c>
    </row>
    <row r="165" spans="1:13" x14ac:dyDescent="0.25">
      <c r="A165" s="26" t="s">
        <v>69</v>
      </c>
      <c r="B165" s="44">
        <v>477</v>
      </c>
      <c r="C165" s="27" t="s">
        <v>138</v>
      </c>
      <c r="D165" s="26" t="s">
        <v>139</v>
      </c>
      <c r="E165" s="28" t="s">
        <v>243</v>
      </c>
      <c r="F165" s="29">
        <v>35521</v>
      </c>
      <c r="G165" s="29">
        <v>35550</v>
      </c>
      <c r="H165" s="26">
        <v>7</v>
      </c>
      <c r="I165" s="26">
        <v>47</v>
      </c>
      <c r="J165" s="26" t="s">
        <v>14</v>
      </c>
      <c r="K165" s="26" t="s">
        <v>13</v>
      </c>
      <c r="L165" s="26">
        <v>3</v>
      </c>
      <c r="M165" s="26" t="s">
        <v>151</v>
      </c>
    </row>
    <row r="166" spans="1:13" x14ac:dyDescent="0.25">
      <c r="A166" s="26" t="s">
        <v>69</v>
      </c>
      <c r="B166" s="44">
        <v>478</v>
      </c>
      <c r="C166" s="27" t="s">
        <v>138</v>
      </c>
      <c r="D166" s="26" t="s">
        <v>139</v>
      </c>
      <c r="E166" s="28" t="s">
        <v>244</v>
      </c>
      <c r="F166" s="29">
        <v>35551</v>
      </c>
      <c r="G166" s="29">
        <v>35581</v>
      </c>
      <c r="H166" s="26">
        <v>7</v>
      </c>
      <c r="I166" s="26">
        <v>48</v>
      </c>
      <c r="J166" s="26" t="s">
        <v>14</v>
      </c>
      <c r="K166" s="26" t="s">
        <v>13</v>
      </c>
      <c r="L166" s="26">
        <v>3</v>
      </c>
      <c r="M166" s="26" t="s">
        <v>151</v>
      </c>
    </row>
    <row r="167" spans="1:13" x14ac:dyDescent="0.25">
      <c r="A167" s="26" t="s">
        <v>69</v>
      </c>
      <c r="B167" s="44">
        <v>479</v>
      </c>
      <c r="C167" s="27" t="s">
        <v>138</v>
      </c>
      <c r="D167" s="26" t="s">
        <v>139</v>
      </c>
      <c r="E167" s="28" t="s">
        <v>245</v>
      </c>
      <c r="F167" s="29">
        <v>35582</v>
      </c>
      <c r="G167" s="29">
        <v>35611</v>
      </c>
      <c r="H167" s="26">
        <v>7</v>
      </c>
      <c r="I167" s="26">
        <v>49</v>
      </c>
      <c r="J167" s="26" t="s">
        <v>14</v>
      </c>
      <c r="K167" s="26" t="s">
        <v>13</v>
      </c>
      <c r="L167" s="26">
        <v>3</v>
      </c>
      <c r="M167" s="26" t="s">
        <v>151</v>
      </c>
    </row>
    <row r="168" spans="1:13" x14ac:dyDescent="0.25">
      <c r="A168" s="26" t="s">
        <v>69</v>
      </c>
      <c r="B168" s="44">
        <v>480</v>
      </c>
      <c r="C168" s="27" t="s">
        <v>138</v>
      </c>
      <c r="D168" s="26" t="s">
        <v>139</v>
      </c>
      <c r="E168" s="28" t="s">
        <v>246</v>
      </c>
      <c r="F168" s="29">
        <v>35612</v>
      </c>
      <c r="G168" s="29">
        <v>35642</v>
      </c>
      <c r="H168" s="26">
        <v>7</v>
      </c>
      <c r="I168" s="26">
        <v>50</v>
      </c>
      <c r="J168" s="26" t="s">
        <v>14</v>
      </c>
      <c r="K168" s="26" t="s">
        <v>13</v>
      </c>
      <c r="L168" s="26">
        <v>3</v>
      </c>
      <c r="M168" s="26" t="s">
        <v>151</v>
      </c>
    </row>
    <row r="169" spans="1:13" x14ac:dyDescent="0.25">
      <c r="A169" s="26" t="s">
        <v>69</v>
      </c>
      <c r="B169" s="44">
        <v>481</v>
      </c>
      <c r="C169" s="27" t="s">
        <v>138</v>
      </c>
      <c r="D169" s="26" t="s">
        <v>139</v>
      </c>
      <c r="E169" s="28" t="s">
        <v>247</v>
      </c>
      <c r="F169" s="29">
        <v>35460</v>
      </c>
      <c r="G169" s="29">
        <v>35460</v>
      </c>
      <c r="H169" s="26">
        <v>7</v>
      </c>
      <c r="I169" s="26">
        <v>51</v>
      </c>
      <c r="J169" s="26" t="s">
        <v>14</v>
      </c>
      <c r="K169" s="26" t="s">
        <v>13</v>
      </c>
      <c r="L169" s="26">
        <v>45</v>
      </c>
      <c r="M169" s="26" t="s">
        <v>151</v>
      </c>
    </row>
    <row r="170" spans="1:13" x14ac:dyDescent="0.25">
      <c r="A170" s="26" t="s">
        <v>69</v>
      </c>
      <c r="B170" s="44">
        <v>482</v>
      </c>
      <c r="C170" s="27" t="s">
        <v>138</v>
      </c>
      <c r="D170" s="26" t="s">
        <v>139</v>
      </c>
      <c r="E170" s="28" t="s">
        <v>248</v>
      </c>
      <c r="F170" s="29">
        <v>35489</v>
      </c>
      <c r="G170" s="29">
        <v>35489</v>
      </c>
      <c r="H170" s="26">
        <v>7</v>
      </c>
      <c r="I170" s="26">
        <v>52</v>
      </c>
      <c r="J170" s="26" t="s">
        <v>14</v>
      </c>
      <c r="K170" s="26" t="s">
        <v>13</v>
      </c>
      <c r="L170" s="26">
        <v>48</v>
      </c>
      <c r="M170" s="26" t="s">
        <v>151</v>
      </c>
    </row>
    <row r="171" spans="1:13" x14ac:dyDescent="0.25">
      <c r="A171" s="26" t="s">
        <v>69</v>
      </c>
      <c r="B171" s="44">
        <v>483</v>
      </c>
      <c r="C171" s="27" t="s">
        <v>138</v>
      </c>
      <c r="D171" s="26" t="s">
        <v>139</v>
      </c>
      <c r="E171" s="28" t="s">
        <v>249</v>
      </c>
      <c r="F171" s="29">
        <v>35519</v>
      </c>
      <c r="G171" s="29">
        <v>35519</v>
      </c>
      <c r="H171" s="26">
        <v>7</v>
      </c>
      <c r="I171" s="26">
        <v>53</v>
      </c>
      <c r="J171" s="26" t="s">
        <v>14</v>
      </c>
      <c r="K171" s="26" t="s">
        <v>13</v>
      </c>
      <c r="L171" s="26">
        <v>49</v>
      </c>
      <c r="M171" s="26" t="s">
        <v>151</v>
      </c>
    </row>
    <row r="172" spans="1:13" x14ac:dyDescent="0.25">
      <c r="A172" s="26" t="s">
        <v>69</v>
      </c>
      <c r="B172" s="44">
        <v>484</v>
      </c>
      <c r="C172" s="27" t="s">
        <v>138</v>
      </c>
      <c r="D172" s="26" t="s">
        <v>139</v>
      </c>
      <c r="E172" s="28" t="s">
        <v>250</v>
      </c>
      <c r="F172" s="29">
        <v>35550</v>
      </c>
      <c r="G172" s="29">
        <v>35550</v>
      </c>
      <c r="H172" s="26">
        <v>7</v>
      </c>
      <c r="I172" s="26">
        <v>54</v>
      </c>
      <c r="J172" s="26" t="s">
        <v>14</v>
      </c>
      <c r="K172" s="26" t="s">
        <v>13</v>
      </c>
      <c r="L172" s="26">
        <v>49</v>
      </c>
      <c r="M172" s="26" t="s">
        <v>151</v>
      </c>
    </row>
    <row r="173" spans="1:13" x14ac:dyDescent="0.25">
      <c r="A173" s="26" t="s">
        <v>69</v>
      </c>
      <c r="B173" s="44">
        <v>485</v>
      </c>
      <c r="C173" s="27" t="s">
        <v>138</v>
      </c>
      <c r="D173" s="26" t="s">
        <v>139</v>
      </c>
      <c r="E173" s="28" t="s">
        <v>251</v>
      </c>
      <c r="F173" s="29">
        <v>35580</v>
      </c>
      <c r="G173" s="29">
        <v>35580</v>
      </c>
      <c r="H173" s="26">
        <v>7</v>
      </c>
      <c r="I173" s="26">
        <v>55</v>
      </c>
      <c r="J173" s="26" t="s">
        <v>14</v>
      </c>
      <c r="K173" s="26" t="s">
        <v>13</v>
      </c>
      <c r="L173" s="26">
        <v>48</v>
      </c>
      <c r="M173" s="26" t="s">
        <v>151</v>
      </c>
    </row>
    <row r="174" spans="1:13" x14ac:dyDescent="0.25">
      <c r="A174" s="26" t="s">
        <v>69</v>
      </c>
      <c r="B174" s="44">
        <v>486</v>
      </c>
      <c r="C174" s="27" t="s">
        <v>138</v>
      </c>
      <c r="D174" s="26" t="s">
        <v>139</v>
      </c>
      <c r="E174" s="28" t="s">
        <v>252</v>
      </c>
      <c r="F174" s="29">
        <v>35611</v>
      </c>
      <c r="G174" s="29">
        <v>35611</v>
      </c>
      <c r="H174" s="26">
        <v>7</v>
      </c>
      <c r="I174" s="26">
        <v>56</v>
      </c>
      <c r="J174" s="26" t="s">
        <v>14</v>
      </c>
      <c r="K174" s="26" t="s">
        <v>13</v>
      </c>
      <c r="L174" s="26">
        <v>50</v>
      </c>
      <c r="M174" s="26" t="s">
        <v>151</v>
      </c>
    </row>
    <row r="175" spans="1:13" x14ac:dyDescent="0.25">
      <c r="A175" s="26" t="s">
        <v>69</v>
      </c>
      <c r="B175" s="44">
        <v>487</v>
      </c>
      <c r="C175" s="27" t="s">
        <v>138</v>
      </c>
      <c r="D175" s="26" t="s">
        <v>139</v>
      </c>
      <c r="E175" s="28" t="s">
        <v>253</v>
      </c>
      <c r="F175" s="29">
        <v>35641</v>
      </c>
      <c r="G175" s="29">
        <v>35641</v>
      </c>
      <c r="H175" s="26">
        <v>7</v>
      </c>
      <c r="I175" s="26">
        <v>57</v>
      </c>
      <c r="J175" s="26" t="s">
        <v>14</v>
      </c>
      <c r="K175" s="26" t="s">
        <v>13</v>
      </c>
      <c r="L175" s="26">
        <v>53</v>
      </c>
      <c r="M175" s="26" t="s">
        <v>151</v>
      </c>
    </row>
    <row r="176" spans="1:13" x14ac:dyDescent="0.25">
      <c r="A176" s="26" t="s">
        <v>69</v>
      </c>
      <c r="B176" s="44">
        <v>488</v>
      </c>
      <c r="C176" s="27" t="s">
        <v>138</v>
      </c>
      <c r="D176" s="26" t="s">
        <v>139</v>
      </c>
      <c r="E176" s="28" t="s">
        <v>254</v>
      </c>
      <c r="F176" s="29">
        <v>35400</v>
      </c>
      <c r="G176" s="29">
        <v>35460</v>
      </c>
      <c r="H176" s="26">
        <v>7</v>
      </c>
      <c r="I176" s="26">
        <v>58</v>
      </c>
      <c r="J176" s="26" t="s">
        <v>14</v>
      </c>
      <c r="K176" s="26" t="s">
        <v>13</v>
      </c>
      <c r="L176" s="26">
        <v>9</v>
      </c>
      <c r="M176" s="26" t="s">
        <v>151</v>
      </c>
    </row>
    <row r="177" spans="1:13" x14ac:dyDescent="0.25">
      <c r="A177" s="26" t="s">
        <v>69</v>
      </c>
      <c r="B177" s="44">
        <v>489</v>
      </c>
      <c r="C177" s="27" t="s">
        <v>138</v>
      </c>
      <c r="D177" s="26" t="s">
        <v>139</v>
      </c>
      <c r="E177" s="28" t="s">
        <v>255</v>
      </c>
      <c r="F177" s="29">
        <v>35489</v>
      </c>
      <c r="G177" s="29">
        <v>35489</v>
      </c>
      <c r="H177" s="26">
        <v>7</v>
      </c>
      <c r="I177" s="26">
        <v>59</v>
      </c>
      <c r="J177" s="26" t="s">
        <v>14</v>
      </c>
      <c r="K177" s="26" t="s">
        <v>13</v>
      </c>
      <c r="L177" s="26">
        <v>7</v>
      </c>
      <c r="M177" s="26" t="s">
        <v>151</v>
      </c>
    </row>
    <row r="178" spans="1:13" x14ac:dyDescent="0.25">
      <c r="A178" s="26" t="s">
        <v>69</v>
      </c>
      <c r="B178" s="44">
        <v>490</v>
      </c>
      <c r="C178" s="27" t="s">
        <v>138</v>
      </c>
      <c r="D178" s="26" t="s">
        <v>139</v>
      </c>
      <c r="E178" s="28" t="s">
        <v>256</v>
      </c>
      <c r="F178" s="29">
        <v>35520</v>
      </c>
      <c r="G178" s="29">
        <v>35520</v>
      </c>
      <c r="H178" s="26">
        <v>7</v>
      </c>
      <c r="I178" s="26">
        <v>60</v>
      </c>
      <c r="J178" s="26" t="s">
        <v>14</v>
      </c>
      <c r="K178" s="26" t="s">
        <v>13</v>
      </c>
      <c r="L178" s="26">
        <v>8</v>
      </c>
      <c r="M178" s="26" t="s">
        <v>151</v>
      </c>
    </row>
    <row r="179" spans="1:13" x14ac:dyDescent="0.25">
      <c r="A179" s="26" t="s">
        <v>69</v>
      </c>
      <c r="B179" s="44">
        <v>491</v>
      </c>
      <c r="C179" s="27" t="s">
        <v>138</v>
      </c>
      <c r="D179" s="26" t="s">
        <v>139</v>
      </c>
      <c r="E179" s="28" t="s">
        <v>257</v>
      </c>
      <c r="F179" s="29">
        <v>35548</v>
      </c>
      <c r="G179" s="29">
        <v>35550</v>
      </c>
      <c r="H179" s="26">
        <v>7</v>
      </c>
      <c r="I179" s="26">
        <v>61</v>
      </c>
      <c r="J179" s="26" t="s">
        <v>14</v>
      </c>
      <c r="K179" s="26" t="s">
        <v>13</v>
      </c>
      <c r="L179" s="26">
        <v>10</v>
      </c>
      <c r="M179" s="26" t="s">
        <v>151</v>
      </c>
    </row>
    <row r="180" spans="1:13" x14ac:dyDescent="0.25">
      <c r="A180" s="26" t="s">
        <v>69</v>
      </c>
      <c r="B180" s="44">
        <v>492</v>
      </c>
      <c r="C180" s="27" t="s">
        <v>138</v>
      </c>
      <c r="D180" s="26" t="s">
        <v>139</v>
      </c>
      <c r="E180" s="28" t="s">
        <v>258</v>
      </c>
      <c r="F180" s="29">
        <v>35581</v>
      </c>
      <c r="G180" s="29">
        <v>35580</v>
      </c>
      <c r="H180" s="26">
        <v>7</v>
      </c>
      <c r="I180" s="26">
        <v>62</v>
      </c>
      <c r="J180" s="26" t="s">
        <v>14</v>
      </c>
      <c r="K180" s="26" t="s">
        <v>13</v>
      </c>
      <c r="L180" s="26">
        <v>9</v>
      </c>
      <c r="M180" s="26" t="s">
        <v>151</v>
      </c>
    </row>
    <row r="181" spans="1:13" x14ac:dyDescent="0.25">
      <c r="A181" s="26" t="s">
        <v>69</v>
      </c>
      <c r="B181" s="44">
        <v>493</v>
      </c>
      <c r="C181" s="27" t="s">
        <v>138</v>
      </c>
      <c r="D181" s="26" t="s">
        <v>139</v>
      </c>
      <c r="E181" s="28" t="s">
        <v>259</v>
      </c>
      <c r="F181" s="29">
        <v>35611</v>
      </c>
      <c r="G181" s="29">
        <v>35608</v>
      </c>
      <c r="H181" s="26">
        <v>7</v>
      </c>
      <c r="I181" s="26">
        <v>63</v>
      </c>
      <c r="J181" s="26" t="s">
        <v>14</v>
      </c>
      <c r="K181" s="26" t="s">
        <v>13</v>
      </c>
      <c r="L181" s="26">
        <v>10</v>
      </c>
      <c r="M181" s="26" t="s">
        <v>151</v>
      </c>
    </row>
    <row r="182" spans="1:13" x14ac:dyDescent="0.25">
      <c r="A182" s="26" t="s">
        <v>69</v>
      </c>
      <c r="B182" s="44">
        <v>494</v>
      </c>
      <c r="C182" s="27" t="s">
        <v>138</v>
      </c>
      <c r="D182" s="26" t="s">
        <v>139</v>
      </c>
      <c r="E182" s="28" t="s">
        <v>260</v>
      </c>
      <c r="F182" s="29">
        <v>35641</v>
      </c>
      <c r="G182" s="29">
        <v>35642</v>
      </c>
      <c r="H182" s="26">
        <v>7</v>
      </c>
      <c r="I182" s="26">
        <v>64</v>
      </c>
      <c r="J182" s="26" t="s">
        <v>14</v>
      </c>
      <c r="K182" s="26" t="s">
        <v>13</v>
      </c>
      <c r="L182" s="26">
        <v>12</v>
      </c>
      <c r="M182" s="26" t="s">
        <v>151</v>
      </c>
    </row>
    <row r="183" spans="1:13" x14ac:dyDescent="0.25">
      <c r="A183" s="26" t="s">
        <v>69</v>
      </c>
      <c r="B183" s="44">
        <v>495</v>
      </c>
      <c r="C183" s="27" t="s">
        <v>138</v>
      </c>
      <c r="D183" s="26" t="s">
        <v>139</v>
      </c>
      <c r="E183" s="28" t="s">
        <v>261</v>
      </c>
      <c r="F183" s="29">
        <v>35460</v>
      </c>
      <c r="G183" s="29">
        <v>35471</v>
      </c>
      <c r="H183" s="26">
        <v>7</v>
      </c>
      <c r="I183" s="26">
        <v>65</v>
      </c>
      <c r="J183" s="26" t="s">
        <v>14</v>
      </c>
      <c r="K183" s="26" t="s">
        <v>13</v>
      </c>
      <c r="L183" s="26">
        <v>6</v>
      </c>
      <c r="M183" s="26" t="s">
        <v>151</v>
      </c>
    </row>
    <row r="184" spans="1:13" x14ac:dyDescent="0.25">
      <c r="A184" s="26" t="s">
        <v>69</v>
      </c>
      <c r="B184" s="44">
        <v>496</v>
      </c>
      <c r="C184" s="27" t="s">
        <v>138</v>
      </c>
      <c r="D184" s="26" t="s">
        <v>139</v>
      </c>
      <c r="E184" s="28" t="s">
        <v>262</v>
      </c>
      <c r="F184" s="29">
        <v>35489</v>
      </c>
      <c r="G184" s="29">
        <v>35489</v>
      </c>
      <c r="H184" s="26">
        <v>7</v>
      </c>
      <c r="I184" s="26">
        <v>66</v>
      </c>
      <c r="J184" s="26" t="s">
        <v>14</v>
      </c>
      <c r="K184" s="26" t="s">
        <v>13</v>
      </c>
      <c r="L184" s="26">
        <v>11</v>
      </c>
      <c r="M184" s="26" t="s">
        <v>151</v>
      </c>
    </row>
    <row r="185" spans="1:13" x14ac:dyDescent="0.25">
      <c r="A185" s="26" t="s">
        <v>69</v>
      </c>
      <c r="B185" s="44">
        <v>497</v>
      </c>
      <c r="C185" s="27" t="s">
        <v>138</v>
      </c>
      <c r="D185" s="26" t="s">
        <v>139</v>
      </c>
      <c r="E185" s="28" t="s">
        <v>263</v>
      </c>
      <c r="F185" s="29">
        <v>35519</v>
      </c>
      <c r="G185" s="29">
        <v>35520</v>
      </c>
      <c r="H185" s="26">
        <v>7</v>
      </c>
      <c r="I185" s="26">
        <v>67</v>
      </c>
      <c r="J185" s="26" t="s">
        <v>14</v>
      </c>
      <c r="K185" s="26" t="s">
        <v>13</v>
      </c>
      <c r="L185" s="26">
        <v>9</v>
      </c>
      <c r="M185" s="26" t="s">
        <v>151</v>
      </c>
    </row>
    <row r="186" spans="1:13" x14ac:dyDescent="0.25">
      <c r="A186" s="26" t="s">
        <v>69</v>
      </c>
      <c r="B186" s="44">
        <v>498</v>
      </c>
      <c r="C186" s="27" t="s">
        <v>138</v>
      </c>
      <c r="D186" s="26" t="s">
        <v>139</v>
      </c>
      <c r="E186" s="28" t="s">
        <v>264</v>
      </c>
      <c r="F186" s="29">
        <v>35550</v>
      </c>
      <c r="G186" s="29">
        <v>35550</v>
      </c>
      <c r="H186" s="26">
        <v>7</v>
      </c>
      <c r="I186" s="26">
        <v>68</v>
      </c>
      <c r="J186" s="26" t="s">
        <v>14</v>
      </c>
      <c r="K186" s="26" t="s">
        <v>13</v>
      </c>
      <c r="L186" s="26">
        <v>16</v>
      </c>
      <c r="M186" s="26" t="s">
        <v>151</v>
      </c>
    </row>
    <row r="187" spans="1:13" x14ac:dyDescent="0.25">
      <c r="A187" s="26" t="s">
        <v>69</v>
      </c>
      <c r="B187" s="44">
        <v>499</v>
      </c>
      <c r="C187" s="27" t="s">
        <v>138</v>
      </c>
      <c r="D187" s="26" t="s">
        <v>139</v>
      </c>
      <c r="E187" s="28" t="s">
        <v>265</v>
      </c>
      <c r="F187" s="29">
        <v>35580</v>
      </c>
      <c r="G187" s="29">
        <v>35581</v>
      </c>
      <c r="H187" s="26">
        <v>7</v>
      </c>
      <c r="I187" s="26">
        <v>69</v>
      </c>
      <c r="J187" s="26" t="s">
        <v>14</v>
      </c>
      <c r="K187" s="26" t="s">
        <v>13</v>
      </c>
      <c r="L187" s="26">
        <v>15</v>
      </c>
      <c r="M187" s="26" t="s">
        <v>151</v>
      </c>
    </row>
    <row r="188" spans="1:13" x14ac:dyDescent="0.25">
      <c r="A188" s="26" t="s">
        <v>69</v>
      </c>
      <c r="B188" s="44">
        <v>500</v>
      </c>
      <c r="C188" s="27" t="s">
        <v>138</v>
      </c>
      <c r="D188" s="26" t="s">
        <v>139</v>
      </c>
      <c r="E188" s="28" t="s">
        <v>266</v>
      </c>
      <c r="F188" s="29">
        <v>35611</v>
      </c>
      <c r="G188" s="29">
        <v>35611</v>
      </c>
      <c r="H188" s="26">
        <v>7</v>
      </c>
      <c r="I188" s="26">
        <v>70</v>
      </c>
      <c r="J188" s="26" t="s">
        <v>14</v>
      </c>
      <c r="K188" s="26" t="s">
        <v>13</v>
      </c>
      <c r="L188" s="26">
        <v>14</v>
      </c>
      <c r="M188" s="26" t="s">
        <v>151</v>
      </c>
    </row>
    <row r="189" spans="1:13" x14ac:dyDescent="0.25">
      <c r="A189" s="26" t="s">
        <v>69</v>
      </c>
      <c r="B189" s="44">
        <v>501</v>
      </c>
      <c r="C189" s="27" t="s">
        <v>138</v>
      </c>
      <c r="D189" s="26" t="s">
        <v>139</v>
      </c>
      <c r="E189" s="28" t="s">
        <v>267</v>
      </c>
      <c r="F189" s="29">
        <v>35641</v>
      </c>
      <c r="G189" s="29">
        <v>35642</v>
      </c>
      <c r="H189" s="26">
        <v>7</v>
      </c>
      <c r="I189" s="26">
        <v>71</v>
      </c>
      <c r="J189" s="26" t="s">
        <v>14</v>
      </c>
      <c r="K189" s="26" t="s">
        <v>13</v>
      </c>
      <c r="L189" s="26">
        <v>17</v>
      </c>
      <c r="M189" s="26" t="s">
        <v>151</v>
      </c>
    </row>
    <row r="190" spans="1:13" x14ac:dyDescent="0.25">
      <c r="A190" s="26" t="s">
        <v>69</v>
      </c>
      <c r="B190" s="44">
        <v>502</v>
      </c>
      <c r="C190" s="27" t="s">
        <v>138</v>
      </c>
      <c r="D190" s="26" t="s">
        <v>139</v>
      </c>
      <c r="E190" s="28" t="s">
        <v>268</v>
      </c>
      <c r="F190" s="29">
        <v>35460</v>
      </c>
      <c r="G190" s="29">
        <v>35461</v>
      </c>
      <c r="H190" s="26">
        <v>7</v>
      </c>
      <c r="I190" s="26">
        <v>72</v>
      </c>
      <c r="J190" s="26" t="s">
        <v>14</v>
      </c>
      <c r="K190" s="26" t="s">
        <v>13</v>
      </c>
      <c r="L190" s="26">
        <v>12</v>
      </c>
      <c r="M190" s="26" t="s">
        <v>151</v>
      </c>
    </row>
    <row r="191" spans="1:13" x14ac:dyDescent="0.25">
      <c r="A191" s="26" t="s">
        <v>69</v>
      </c>
      <c r="B191" s="44">
        <v>503</v>
      </c>
      <c r="C191" s="27" t="s">
        <v>138</v>
      </c>
      <c r="D191" s="26" t="s">
        <v>139</v>
      </c>
      <c r="E191" s="28" t="s">
        <v>269</v>
      </c>
      <c r="F191" s="29">
        <v>35489</v>
      </c>
      <c r="G191" s="29">
        <v>35489</v>
      </c>
      <c r="H191" s="26">
        <v>7</v>
      </c>
      <c r="I191" s="26">
        <v>73</v>
      </c>
      <c r="J191" s="26" t="s">
        <v>14</v>
      </c>
      <c r="K191" s="26" t="s">
        <v>13</v>
      </c>
      <c r="L191" s="26">
        <v>12</v>
      </c>
      <c r="M191" s="26" t="s">
        <v>151</v>
      </c>
    </row>
    <row r="192" spans="1:13" x14ac:dyDescent="0.25">
      <c r="A192" s="26" t="s">
        <v>69</v>
      </c>
      <c r="B192" s="44">
        <v>504</v>
      </c>
      <c r="C192" s="27" t="s">
        <v>138</v>
      </c>
      <c r="D192" s="26" t="s">
        <v>139</v>
      </c>
      <c r="E192" s="28" t="s">
        <v>270</v>
      </c>
      <c r="F192" s="29">
        <v>35519</v>
      </c>
      <c r="G192" s="29">
        <v>35520</v>
      </c>
      <c r="H192" s="26">
        <v>7</v>
      </c>
      <c r="I192" s="26">
        <v>74</v>
      </c>
      <c r="J192" s="26" t="s">
        <v>14</v>
      </c>
      <c r="K192" s="26" t="s">
        <v>13</v>
      </c>
      <c r="L192" s="26">
        <v>14</v>
      </c>
      <c r="M192" s="26" t="s">
        <v>151</v>
      </c>
    </row>
    <row r="193" spans="1:13" x14ac:dyDescent="0.25">
      <c r="A193" s="26" t="s">
        <v>69</v>
      </c>
      <c r="B193" s="44">
        <v>505</v>
      </c>
      <c r="C193" s="27" t="s">
        <v>138</v>
      </c>
      <c r="D193" s="26" t="s">
        <v>139</v>
      </c>
      <c r="E193" s="28" t="s">
        <v>271</v>
      </c>
      <c r="F193" s="29">
        <v>35550</v>
      </c>
      <c r="G193" s="29">
        <v>35550</v>
      </c>
      <c r="H193" s="26">
        <v>7</v>
      </c>
      <c r="I193" s="26">
        <v>75</v>
      </c>
      <c r="J193" s="26" t="s">
        <v>14</v>
      </c>
      <c r="K193" s="26" t="s">
        <v>13</v>
      </c>
      <c r="L193" s="26">
        <v>10</v>
      </c>
      <c r="M193" s="26" t="s">
        <v>151</v>
      </c>
    </row>
    <row r="194" spans="1:13" x14ac:dyDescent="0.25">
      <c r="A194" s="26" t="s">
        <v>69</v>
      </c>
      <c r="B194" s="44">
        <v>506</v>
      </c>
      <c r="C194" s="27" t="s">
        <v>138</v>
      </c>
      <c r="D194" s="26" t="s">
        <v>139</v>
      </c>
      <c r="E194" s="28" t="s">
        <v>272</v>
      </c>
      <c r="F194" s="29">
        <v>35580</v>
      </c>
      <c r="G194" s="29">
        <v>35581</v>
      </c>
      <c r="H194" s="26">
        <v>7</v>
      </c>
      <c r="I194" s="26">
        <v>76</v>
      </c>
      <c r="J194" s="26" t="s">
        <v>14</v>
      </c>
      <c r="K194" s="26" t="s">
        <v>13</v>
      </c>
      <c r="L194" s="26">
        <v>14</v>
      </c>
      <c r="M194" s="26" t="s">
        <v>151</v>
      </c>
    </row>
    <row r="195" spans="1:13" x14ac:dyDescent="0.25">
      <c r="A195" s="26" t="s">
        <v>69</v>
      </c>
      <c r="B195" s="44">
        <v>507</v>
      </c>
      <c r="C195" s="27" t="s">
        <v>138</v>
      </c>
      <c r="D195" s="26" t="s">
        <v>139</v>
      </c>
      <c r="E195" s="28" t="s">
        <v>273</v>
      </c>
      <c r="F195" s="29">
        <v>35611</v>
      </c>
      <c r="G195" s="29">
        <v>35611</v>
      </c>
      <c r="H195" s="26">
        <v>7</v>
      </c>
      <c r="I195" s="26">
        <v>77</v>
      </c>
      <c r="J195" s="26" t="s">
        <v>14</v>
      </c>
      <c r="K195" s="26" t="s">
        <v>13</v>
      </c>
      <c r="L195" s="26">
        <v>17</v>
      </c>
      <c r="M195" s="26" t="s">
        <v>151</v>
      </c>
    </row>
    <row r="196" spans="1:13" x14ac:dyDescent="0.25">
      <c r="A196" s="26" t="s">
        <v>69</v>
      </c>
      <c r="B196" s="44">
        <v>508</v>
      </c>
      <c r="C196" s="27" t="s">
        <v>138</v>
      </c>
      <c r="D196" s="26" t="s">
        <v>139</v>
      </c>
      <c r="E196" s="28" t="s">
        <v>274</v>
      </c>
      <c r="F196" s="29">
        <v>35641</v>
      </c>
      <c r="G196" s="29">
        <v>35642</v>
      </c>
      <c r="H196" s="26">
        <v>7</v>
      </c>
      <c r="I196" s="26">
        <v>78</v>
      </c>
      <c r="J196" s="26" t="s">
        <v>14</v>
      </c>
      <c r="K196" s="26" t="s">
        <v>13</v>
      </c>
      <c r="L196" s="26">
        <v>15</v>
      </c>
      <c r="M196" s="26" t="s">
        <v>151</v>
      </c>
    </row>
    <row r="197" spans="1:13" x14ac:dyDescent="0.25">
      <c r="A197" s="26" t="s">
        <v>69</v>
      </c>
      <c r="B197" s="44">
        <v>509</v>
      </c>
      <c r="C197" s="27" t="s">
        <v>138</v>
      </c>
      <c r="D197" s="26" t="s">
        <v>139</v>
      </c>
      <c r="E197" s="28" t="s">
        <v>275</v>
      </c>
      <c r="F197" s="29">
        <v>35825</v>
      </c>
      <c r="G197" s="29">
        <v>35854</v>
      </c>
      <c r="H197" s="26">
        <v>7</v>
      </c>
      <c r="I197" s="26">
        <v>79</v>
      </c>
      <c r="J197" s="26" t="s">
        <v>14</v>
      </c>
      <c r="K197" s="26" t="s">
        <v>13</v>
      </c>
      <c r="L197" s="26">
        <v>5</v>
      </c>
      <c r="M197" s="26" t="s">
        <v>151</v>
      </c>
    </row>
    <row r="198" spans="1:13" x14ac:dyDescent="0.25">
      <c r="A198" s="26" t="s">
        <v>69</v>
      </c>
      <c r="B198" s="44">
        <v>510</v>
      </c>
      <c r="C198" s="27" t="s">
        <v>138</v>
      </c>
      <c r="D198" s="26" t="s">
        <v>139</v>
      </c>
      <c r="E198" s="28" t="s">
        <v>276</v>
      </c>
      <c r="F198" s="29">
        <v>35854</v>
      </c>
      <c r="G198" s="29">
        <v>35854</v>
      </c>
      <c r="H198" s="26">
        <v>7</v>
      </c>
      <c r="I198" s="26">
        <v>80</v>
      </c>
      <c r="J198" s="26" t="s">
        <v>14</v>
      </c>
      <c r="K198" s="26" t="s">
        <v>13</v>
      </c>
      <c r="L198" s="26">
        <v>12</v>
      </c>
      <c r="M198" s="26" t="s">
        <v>151</v>
      </c>
    </row>
    <row r="199" spans="1:13" x14ac:dyDescent="0.25">
      <c r="A199" s="26" t="s">
        <v>69</v>
      </c>
      <c r="B199" s="44">
        <v>511</v>
      </c>
      <c r="C199" s="27" t="s">
        <v>138</v>
      </c>
      <c r="D199" s="26" t="s">
        <v>139</v>
      </c>
      <c r="E199" s="28" t="s">
        <v>277</v>
      </c>
      <c r="F199" s="29">
        <v>35854</v>
      </c>
      <c r="G199" s="29">
        <v>35854</v>
      </c>
      <c r="H199" s="26">
        <v>7</v>
      </c>
      <c r="I199" s="26">
        <v>81</v>
      </c>
      <c r="J199" s="26" t="s">
        <v>14</v>
      </c>
      <c r="K199" s="26" t="s">
        <v>13</v>
      </c>
      <c r="L199" s="26">
        <v>15</v>
      </c>
      <c r="M199" s="26" t="s">
        <v>151</v>
      </c>
    </row>
    <row r="200" spans="1:13" x14ac:dyDescent="0.25">
      <c r="A200" s="26" t="s">
        <v>69</v>
      </c>
      <c r="B200" s="44">
        <v>512</v>
      </c>
      <c r="C200" s="27" t="s">
        <v>138</v>
      </c>
      <c r="D200" s="26" t="s">
        <v>139</v>
      </c>
      <c r="E200" s="28" t="s">
        <v>278</v>
      </c>
      <c r="F200" s="29">
        <v>35854</v>
      </c>
      <c r="G200" s="29">
        <v>35854</v>
      </c>
      <c r="H200" s="26">
        <v>7</v>
      </c>
      <c r="I200" s="26">
        <v>82</v>
      </c>
      <c r="J200" s="26" t="s">
        <v>14</v>
      </c>
      <c r="K200" s="26" t="s">
        <v>13</v>
      </c>
      <c r="L200" s="26">
        <v>51</v>
      </c>
      <c r="M200" s="26" t="s">
        <v>151</v>
      </c>
    </row>
    <row r="201" spans="1:13" x14ac:dyDescent="0.25">
      <c r="A201" s="26" t="s">
        <v>69</v>
      </c>
      <c r="B201" s="44">
        <v>513</v>
      </c>
      <c r="C201" s="27" t="s">
        <v>138</v>
      </c>
      <c r="D201" s="26" t="s">
        <v>139</v>
      </c>
      <c r="E201" s="28" t="s">
        <v>279</v>
      </c>
      <c r="F201" s="29">
        <v>35854</v>
      </c>
      <c r="G201" s="29">
        <v>35854</v>
      </c>
      <c r="H201" s="26">
        <v>7</v>
      </c>
      <c r="I201" s="26">
        <v>83</v>
      </c>
      <c r="J201" s="26" t="s">
        <v>14</v>
      </c>
      <c r="K201" s="26" t="s">
        <v>13</v>
      </c>
      <c r="L201" s="26">
        <v>11</v>
      </c>
      <c r="M201" s="26" t="s">
        <v>151</v>
      </c>
    </row>
    <row r="202" spans="1:13" x14ac:dyDescent="0.25">
      <c r="A202" s="26" t="s">
        <v>69</v>
      </c>
      <c r="B202" s="44">
        <v>514</v>
      </c>
      <c r="C202" s="27" t="s">
        <v>138</v>
      </c>
      <c r="D202" s="26" t="s">
        <v>139</v>
      </c>
      <c r="E202" s="28" t="s">
        <v>280</v>
      </c>
      <c r="F202" s="29">
        <v>35854</v>
      </c>
      <c r="G202" s="29">
        <v>35854</v>
      </c>
      <c r="H202" s="26">
        <v>7</v>
      </c>
      <c r="I202" s="26">
        <v>84</v>
      </c>
      <c r="J202" s="26" t="s">
        <v>14</v>
      </c>
      <c r="K202" s="26" t="s">
        <v>13</v>
      </c>
      <c r="L202" s="26">
        <v>3</v>
      </c>
      <c r="M202" s="26" t="s">
        <v>151</v>
      </c>
    </row>
    <row r="203" spans="1:13" x14ac:dyDescent="0.25">
      <c r="A203" s="26" t="s">
        <v>69</v>
      </c>
      <c r="B203" s="44">
        <v>515</v>
      </c>
      <c r="C203" s="27" t="s">
        <v>138</v>
      </c>
      <c r="D203" s="26" t="s">
        <v>139</v>
      </c>
      <c r="E203" s="28" t="s">
        <v>281</v>
      </c>
      <c r="F203" s="29">
        <v>35854</v>
      </c>
      <c r="G203" s="29">
        <v>35854</v>
      </c>
      <c r="H203" s="26">
        <v>7</v>
      </c>
      <c r="I203" s="26">
        <v>85</v>
      </c>
      <c r="J203" s="26" t="s">
        <v>14</v>
      </c>
      <c r="K203" s="26" t="s">
        <v>13</v>
      </c>
      <c r="L203" s="26">
        <v>13</v>
      </c>
      <c r="M203" s="26" t="s">
        <v>151</v>
      </c>
    </row>
    <row r="204" spans="1:13" x14ac:dyDescent="0.25">
      <c r="A204" s="26" t="s">
        <v>69</v>
      </c>
      <c r="B204" s="44">
        <v>516</v>
      </c>
      <c r="C204" s="27" t="s">
        <v>138</v>
      </c>
      <c r="D204" s="26" t="s">
        <v>139</v>
      </c>
      <c r="E204" s="28" t="s">
        <v>282</v>
      </c>
      <c r="F204" s="30">
        <v>35431</v>
      </c>
      <c r="G204" s="30">
        <v>35795</v>
      </c>
      <c r="H204" s="26">
        <v>7</v>
      </c>
      <c r="I204" s="26">
        <v>86</v>
      </c>
      <c r="J204" s="26" t="s">
        <v>14</v>
      </c>
      <c r="K204" s="26" t="s">
        <v>13</v>
      </c>
      <c r="L204" s="26">
        <v>18</v>
      </c>
      <c r="M204" s="26" t="s">
        <v>13</v>
      </c>
    </row>
    <row r="205" spans="1:13" x14ac:dyDescent="0.25">
      <c r="A205" s="26" t="s">
        <v>69</v>
      </c>
      <c r="B205" s="43">
        <v>561</v>
      </c>
      <c r="C205" s="27" t="s">
        <v>138</v>
      </c>
      <c r="D205" s="26" t="s">
        <v>139</v>
      </c>
      <c r="E205" s="28" t="s">
        <v>283</v>
      </c>
      <c r="F205" s="29">
        <v>35818</v>
      </c>
      <c r="G205" s="29">
        <v>36150</v>
      </c>
      <c r="H205" s="26">
        <v>7</v>
      </c>
      <c r="I205" s="26">
        <v>87</v>
      </c>
      <c r="J205" s="26" t="s">
        <v>14</v>
      </c>
      <c r="K205" s="26" t="s">
        <v>13</v>
      </c>
      <c r="L205" s="26">
        <v>226</v>
      </c>
      <c r="M205" s="26" t="s">
        <v>13</v>
      </c>
    </row>
    <row r="206" spans="1:13" x14ac:dyDescent="0.25">
      <c r="A206" s="26" t="s">
        <v>69</v>
      </c>
      <c r="B206" s="43">
        <v>992</v>
      </c>
      <c r="C206" s="27" t="s">
        <v>138</v>
      </c>
      <c r="D206" s="26" t="s">
        <v>139</v>
      </c>
      <c r="E206" s="28" t="s">
        <v>284</v>
      </c>
      <c r="F206" s="29">
        <v>35166</v>
      </c>
      <c r="G206" s="29">
        <v>35416</v>
      </c>
      <c r="H206" s="26">
        <v>7</v>
      </c>
      <c r="I206" s="26">
        <v>88</v>
      </c>
      <c r="J206" s="26" t="s">
        <v>14</v>
      </c>
      <c r="K206" s="26" t="s">
        <v>13</v>
      </c>
      <c r="L206" s="26">
        <v>141</v>
      </c>
      <c r="M206" s="26" t="s">
        <v>13</v>
      </c>
    </row>
    <row r="207" spans="1:13" x14ac:dyDescent="0.25">
      <c r="A207" s="26" t="s">
        <v>69</v>
      </c>
      <c r="B207" s="43">
        <v>1121</v>
      </c>
      <c r="C207" s="27" t="s">
        <v>138</v>
      </c>
      <c r="D207" s="26" t="s">
        <v>139</v>
      </c>
      <c r="E207" s="28" t="s">
        <v>285</v>
      </c>
      <c r="F207" s="29">
        <v>34390</v>
      </c>
      <c r="G207" s="29">
        <v>34675</v>
      </c>
      <c r="H207" s="26">
        <v>8</v>
      </c>
      <c r="I207" s="26">
        <v>1</v>
      </c>
      <c r="J207" s="26" t="s">
        <v>14</v>
      </c>
      <c r="K207" s="26" t="s">
        <v>13</v>
      </c>
      <c r="L207" s="26">
        <v>49</v>
      </c>
      <c r="M207" s="26" t="s">
        <v>86</v>
      </c>
    </row>
    <row r="208" spans="1:13" x14ac:dyDescent="0.25">
      <c r="A208" s="26" t="s">
        <v>69</v>
      </c>
      <c r="B208" s="43">
        <v>1061</v>
      </c>
      <c r="C208" s="27" t="s">
        <v>286</v>
      </c>
      <c r="D208" s="32" t="s">
        <v>287</v>
      </c>
      <c r="E208" s="28" t="s">
        <v>288</v>
      </c>
      <c r="F208" s="29">
        <v>34205</v>
      </c>
      <c r="G208" s="29">
        <v>34919</v>
      </c>
      <c r="H208" s="26">
        <v>8</v>
      </c>
      <c r="I208" s="26">
        <v>2</v>
      </c>
      <c r="J208" s="26" t="s">
        <v>14</v>
      </c>
      <c r="K208" s="26" t="s">
        <v>13</v>
      </c>
      <c r="L208" s="26">
        <v>24</v>
      </c>
      <c r="M208" s="26" t="s">
        <v>86</v>
      </c>
    </row>
    <row r="209" spans="1:13" x14ac:dyDescent="0.25">
      <c r="A209" s="26" t="s">
        <v>69</v>
      </c>
      <c r="B209" s="43">
        <v>878</v>
      </c>
      <c r="C209" s="27" t="s">
        <v>286</v>
      </c>
      <c r="D209" s="32" t="s">
        <v>287</v>
      </c>
      <c r="E209" s="28" t="s">
        <v>289</v>
      </c>
      <c r="F209" s="30">
        <v>34656</v>
      </c>
      <c r="G209" s="29">
        <v>34904</v>
      </c>
      <c r="H209" s="26">
        <v>8</v>
      </c>
      <c r="I209" s="26">
        <v>3</v>
      </c>
      <c r="J209" s="26" t="s">
        <v>14</v>
      </c>
      <c r="K209" s="26" t="s">
        <v>13</v>
      </c>
      <c r="L209" s="26">
        <v>90</v>
      </c>
      <c r="M209" s="26" t="s">
        <v>13</v>
      </c>
    </row>
    <row r="210" spans="1:13" x14ac:dyDescent="0.25">
      <c r="A210" s="26" t="s">
        <v>69</v>
      </c>
      <c r="B210" s="43">
        <v>743</v>
      </c>
      <c r="C210" s="27" t="s">
        <v>286</v>
      </c>
      <c r="D210" s="32" t="s">
        <v>287</v>
      </c>
      <c r="E210" s="28" t="s">
        <v>290</v>
      </c>
      <c r="F210" s="30">
        <v>35061</v>
      </c>
      <c r="G210" s="30">
        <v>34804</v>
      </c>
      <c r="H210" s="26">
        <v>8</v>
      </c>
      <c r="I210" s="26">
        <v>4</v>
      </c>
      <c r="J210" s="26" t="s">
        <v>14</v>
      </c>
      <c r="K210" s="26" t="s">
        <v>13</v>
      </c>
      <c r="L210" s="26">
        <v>110</v>
      </c>
      <c r="M210" s="26" t="s">
        <v>13</v>
      </c>
    </row>
    <row r="211" spans="1:13" x14ac:dyDescent="0.25">
      <c r="A211" s="26" t="s">
        <v>69</v>
      </c>
      <c r="B211" s="43">
        <v>744</v>
      </c>
      <c r="C211" s="27" t="s">
        <v>286</v>
      </c>
      <c r="D211" s="32" t="s">
        <v>287</v>
      </c>
      <c r="E211" s="28" t="s">
        <v>290</v>
      </c>
      <c r="F211" s="30">
        <v>35152</v>
      </c>
      <c r="G211" s="30">
        <v>34865</v>
      </c>
      <c r="H211" s="26">
        <v>8</v>
      </c>
      <c r="I211" s="26">
        <v>5</v>
      </c>
      <c r="J211" s="26" t="s">
        <v>14</v>
      </c>
      <c r="K211" s="26" t="s">
        <v>13</v>
      </c>
      <c r="L211" s="26">
        <v>208</v>
      </c>
      <c r="M211" s="26" t="s">
        <v>13</v>
      </c>
    </row>
    <row r="212" spans="1:13" x14ac:dyDescent="0.25">
      <c r="A212" s="26" t="s">
        <v>69</v>
      </c>
      <c r="B212" s="43">
        <v>745</v>
      </c>
      <c r="C212" s="27" t="s">
        <v>286</v>
      </c>
      <c r="D212" s="32" t="s">
        <v>287</v>
      </c>
      <c r="E212" s="28" t="s">
        <v>290</v>
      </c>
      <c r="F212" s="30">
        <v>34864</v>
      </c>
      <c r="G212" s="30">
        <v>34870</v>
      </c>
      <c r="H212" s="26">
        <v>8</v>
      </c>
      <c r="I212" s="26">
        <v>6</v>
      </c>
      <c r="J212" s="26" t="s">
        <v>14</v>
      </c>
      <c r="K212" s="26" t="s">
        <v>13</v>
      </c>
      <c r="L212" s="26">
        <v>210</v>
      </c>
      <c r="M212" s="26" t="s">
        <v>13</v>
      </c>
    </row>
    <row r="213" spans="1:13" x14ac:dyDescent="0.25">
      <c r="A213" s="26" t="s">
        <v>69</v>
      </c>
      <c r="B213" s="43">
        <v>13851</v>
      </c>
      <c r="C213" s="27" t="s">
        <v>286</v>
      </c>
      <c r="D213" s="32" t="s">
        <v>287</v>
      </c>
      <c r="E213" s="28" t="s">
        <v>291</v>
      </c>
      <c r="F213" s="29">
        <v>35913</v>
      </c>
      <c r="G213" s="29">
        <v>35913</v>
      </c>
      <c r="H213" s="26">
        <v>8</v>
      </c>
      <c r="I213" s="26">
        <v>7</v>
      </c>
      <c r="J213" s="26" t="s">
        <v>14</v>
      </c>
      <c r="K213" s="26" t="s">
        <v>13</v>
      </c>
      <c r="L213" s="26">
        <v>215</v>
      </c>
      <c r="M213" s="26" t="s">
        <v>13</v>
      </c>
    </row>
    <row r="214" spans="1:13" x14ac:dyDescent="0.25">
      <c r="A214" s="26" t="s">
        <v>69</v>
      </c>
      <c r="B214" s="45">
        <v>139</v>
      </c>
      <c r="C214" s="27" t="s">
        <v>286</v>
      </c>
      <c r="D214" s="32" t="s">
        <v>287</v>
      </c>
      <c r="E214" s="28" t="s">
        <v>292</v>
      </c>
      <c r="F214" s="30">
        <v>36045</v>
      </c>
      <c r="G214" s="30">
        <v>36045</v>
      </c>
      <c r="H214" s="26">
        <v>8</v>
      </c>
      <c r="I214" s="26">
        <v>8</v>
      </c>
      <c r="J214" s="27" t="s">
        <v>14</v>
      </c>
      <c r="K214" s="27" t="s">
        <v>13</v>
      </c>
      <c r="L214" s="27">
        <v>128</v>
      </c>
      <c r="M214" s="26" t="s">
        <v>151</v>
      </c>
    </row>
    <row r="215" spans="1:13" x14ac:dyDescent="0.25">
      <c r="A215" s="26" t="s">
        <v>69</v>
      </c>
      <c r="B215" s="43">
        <v>1150</v>
      </c>
      <c r="C215" s="27" t="s">
        <v>286</v>
      </c>
      <c r="D215" s="32" t="s">
        <v>287</v>
      </c>
      <c r="E215" s="28" t="s">
        <v>293</v>
      </c>
      <c r="F215" s="29">
        <v>34934</v>
      </c>
      <c r="G215" s="29">
        <v>35604</v>
      </c>
      <c r="H215" s="26">
        <v>8</v>
      </c>
      <c r="I215" s="26">
        <v>9</v>
      </c>
      <c r="J215" s="26" t="s">
        <v>14</v>
      </c>
      <c r="K215" s="26" t="s">
        <v>13</v>
      </c>
      <c r="L215" s="26">
        <v>147</v>
      </c>
      <c r="M215" s="26" t="s">
        <v>13</v>
      </c>
    </row>
    <row r="216" spans="1:13" x14ac:dyDescent="0.25">
      <c r="A216" s="26" t="s">
        <v>69</v>
      </c>
      <c r="B216" s="43">
        <v>947</v>
      </c>
      <c r="C216" s="27" t="s">
        <v>286</v>
      </c>
      <c r="D216" s="32" t="s">
        <v>287</v>
      </c>
      <c r="E216" s="28" t="s">
        <v>294</v>
      </c>
      <c r="F216" s="29">
        <v>35115</v>
      </c>
      <c r="G216" s="29">
        <v>35653</v>
      </c>
      <c r="H216" s="26">
        <v>8</v>
      </c>
      <c r="I216" s="26">
        <v>10</v>
      </c>
      <c r="J216" s="26" t="s">
        <v>14</v>
      </c>
      <c r="K216" s="26" t="s">
        <v>13</v>
      </c>
      <c r="L216" s="26">
        <v>17</v>
      </c>
      <c r="M216" s="26" t="s">
        <v>13</v>
      </c>
    </row>
    <row r="217" spans="1:13" x14ac:dyDescent="0.25">
      <c r="A217" s="26" t="s">
        <v>69</v>
      </c>
      <c r="B217" s="43">
        <v>16767</v>
      </c>
      <c r="C217" s="27" t="s">
        <v>286</v>
      </c>
      <c r="D217" s="32" t="s">
        <v>287</v>
      </c>
      <c r="E217" s="28" t="s">
        <v>295</v>
      </c>
      <c r="F217" s="30">
        <v>35830</v>
      </c>
      <c r="G217" s="29">
        <v>35943</v>
      </c>
      <c r="H217" s="26">
        <v>8</v>
      </c>
      <c r="I217" s="26">
        <v>11</v>
      </c>
      <c r="J217" s="26" t="s">
        <v>14</v>
      </c>
      <c r="K217" s="26" t="s">
        <v>13</v>
      </c>
      <c r="L217" s="26">
        <v>62</v>
      </c>
      <c r="M217" s="26" t="s">
        <v>13</v>
      </c>
    </row>
    <row r="218" spans="1:13" x14ac:dyDescent="0.25">
      <c r="A218" s="26" t="s">
        <v>69</v>
      </c>
      <c r="B218" s="43">
        <v>719</v>
      </c>
      <c r="C218" s="26" t="s">
        <v>296</v>
      </c>
      <c r="D218" s="28" t="s">
        <v>297</v>
      </c>
      <c r="E218" s="28" t="s">
        <v>298</v>
      </c>
      <c r="F218" s="29">
        <v>30385</v>
      </c>
      <c r="G218" s="29">
        <v>34647</v>
      </c>
      <c r="H218" s="26">
        <v>8</v>
      </c>
      <c r="I218" s="26">
        <v>12</v>
      </c>
      <c r="J218" s="26" t="s">
        <v>14</v>
      </c>
      <c r="K218" s="26" t="s">
        <v>13</v>
      </c>
      <c r="L218" s="26">
        <v>182</v>
      </c>
      <c r="M218" s="26" t="s">
        <v>13</v>
      </c>
    </row>
    <row r="219" spans="1:13" x14ac:dyDescent="0.25">
      <c r="A219" s="26" t="s">
        <v>69</v>
      </c>
      <c r="B219" s="43">
        <v>33</v>
      </c>
      <c r="C219" s="26" t="s">
        <v>296</v>
      </c>
      <c r="D219" s="28" t="s">
        <v>297</v>
      </c>
      <c r="E219" s="28" t="s">
        <v>299</v>
      </c>
      <c r="F219" s="29">
        <v>35828</v>
      </c>
      <c r="G219" s="29">
        <v>35950</v>
      </c>
      <c r="H219" s="26">
        <v>8</v>
      </c>
      <c r="I219" s="26">
        <v>13</v>
      </c>
      <c r="J219" s="26" t="s">
        <v>14</v>
      </c>
      <c r="K219" s="26" t="s">
        <v>13</v>
      </c>
      <c r="L219" s="26">
        <v>92</v>
      </c>
      <c r="M219" s="26" t="s">
        <v>13</v>
      </c>
    </row>
    <row r="220" spans="1:13" x14ac:dyDescent="0.25">
      <c r="A220" s="26" t="s">
        <v>69</v>
      </c>
      <c r="B220" s="43">
        <v>889</v>
      </c>
      <c r="C220" s="33" t="s">
        <v>300</v>
      </c>
      <c r="D220" s="28" t="s">
        <v>301</v>
      </c>
      <c r="E220" s="28" t="s">
        <v>302</v>
      </c>
      <c r="F220" s="30">
        <v>35552</v>
      </c>
      <c r="G220" s="30">
        <v>35552</v>
      </c>
      <c r="H220" s="26">
        <v>8</v>
      </c>
      <c r="I220" s="26">
        <v>14</v>
      </c>
      <c r="J220" s="26" t="s">
        <v>14</v>
      </c>
      <c r="K220" s="27" t="s">
        <v>13</v>
      </c>
      <c r="L220" s="26">
        <v>46</v>
      </c>
      <c r="M220" s="26" t="s">
        <v>303</v>
      </c>
    </row>
    <row r="221" spans="1:13" x14ac:dyDescent="0.25">
      <c r="A221" s="26" t="s">
        <v>69</v>
      </c>
      <c r="B221" s="43">
        <v>18924</v>
      </c>
      <c r="C221" s="33" t="s">
        <v>300</v>
      </c>
      <c r="D221" s="28" t="s">
        <v>301</v>
      </c>
      <c r="E221" s="28" t="s">
        <v>304</v>
      </c>
      <c r="F221" s="30">
        <v>35400</v>
      </c>
      <c r="G221" s="30">
        <v>35430</v>
      </c>
      <c r="H221" s="26">
        <v>8</v>
      </c>
      <c r="I221" s="26">
        <v>15</v>
      </c>
      <c r="J221" s="26" t="s">
        <v>14</v>
      </c>
      <c r="K221" s="27" t="s">
        <v>13</v>
      </c>
      <c r="L221" s="26">
        <v>65</v>
      </c>
      <c r="M221" s="26" t="s">
        <v>13</v>
      </c>
    </row>
    <row r="222" spans="1:13" x14ac:dyDescent="0.25">
      <c r="A222" s="26" t="s">
        <v>69</v>
      </c>
      <c r="B222" s="45">
        <v>893</v>
      </c>
      <c r="C222" s="33" t="s">
        <v>300</v>
      </c>
      <c r="D222" s="28" t="s">
        <v>301</v>
      </c>
      <c r="E222" s="28" t="s">
        <v>305</v>
      </c>
      <c r="F222" s="30">
        <v>35881</v>
      </c>
      <c r="G222" s="30">
        <v>35725</v>
      </c>
      <c r="H222" s="26">
        <v>8</v>
      </c>
      <c r="I222" s="26">
        <v>16</v>
      </c>
      <c r="J222" s="26" t="s">
        <v>14</v>
      </c>
      <c r="K222" s="27" t="s">
        <v>13</v>
      </c>
      <c r="L222" s="27">
        <v>242</v>
      </c>
      <c r="M222" s="26" t="s">
        <v>86</v>
      </c>
    </row>
    <row r="223" spans="1:13" x14ac:dyDescent="0.25">
      <c r="A223" s="26" t="s">
        <v>69</v>
      </c>
      <c r="B223" s="45">
        <v>18934</v>
      </c>
      <c r="C223" s="33" t="s">
        <v>300</v>
      </c>
      <c r="D223" s="28" t="s">
        <v>301</v>
      </c>
      <c r="E223" s="28" t="s">
        <v>306</v>
      </c>
      <c r="F223" s="34">
        <v>35065</v>
      </c>
      <c r="G223" s="34">
        <v>35430</v>
      </c>
      <c r="H223" s="26">
        <v>8</v>
      </c>
      <c r="I223" s="26">
        <v>17</v>
      </c>
      <c r="J223" s="26" t="s">
        <v>14</v>
      </c>
      <c r="K223" s="27" t="s">
        <v>13</v>
      </c>
      <c r="L223" s="27">
        <v>34</v>
      </c>
      <c r="M223" s="26" t="s">
        <v>13</v>
      </c>
    </row>
    <row r="224" spans="1:13" x14ac:dyDescent="0.25">
      <c r="A224" s="26" t="s">
        <v>69</v>
      </c>
      <c r="B224" s="45">
        <v>18935</v>
      </c>
      <c r="C224" s="33" t="s">
        <v>300</v>
      </c>
      <c r="D224" s="28" t="s">
        <v>301</v>
      </c>
      <c r="E224" s="28" t="s">
        <v>306</v>
      </c>
      <c r="F224" s="30">
        <v>35490</v>
      </c>
      <c r="G224" s="30">
        <v>35520</v>
      </c>
      <c r="H224" s="26">
        <v>8</v>
      </c>
      <c r="I224" s="26">
        <v>18</v>
      </c>
      <c r="J224" s="26" t="s">
        <v>14</v>
      </c>
      <c r="K224" s="27" t="s">
        <v>13</v>
      </c>
      <c r="L224" s="27">
        <v>32</v>
      </c>
      <c r="M224" s="26" t="s">
        <v>13</v>
      </c>
    </row>
    <row r="225" spans="1:13" x14ac:dyDescent="0.25">
      <c r="A225" s="26" t="s">
        <v>69</v>
      </c>
      <c r="B225" s="45">
        <v>1898</v>
      </c>
      <c r="C225" s="33" t="s">
        <v>300</v>
      </c>
      <c r="D225" s="28" t="s">
        <v>301</v>
      </c>
      <c r="E225" s="28" t="s">
        <v>307</v>
      </c>
      <c r="F225" s="30">
        <v>35400</v>
      </c>
      <c r="G225" s="30">
        <v>35400</v>
      </c>
      <c r="H225" s="26">
        <v>8</v>
      </c>
      <c r="I225" s="26">
        <v>19</v>
      </c>
      <c r="J225" s="26" t="s">
        <v>14</v>
      </c>
      <c r="K225" s="27" t="s">
        <v>13</v>
      </c>
      <c r="L225" s="27">
        <v>65</v>
      </c>
      <c r="M225" s="26" t="s">
        <v>13</v>
      </c>
    </row>
    <row r="226" spans="1:13" x14ac:dyDescent="0.25">
      <c r="A226" s="26" t="s">
        <v>69</v>
      </c>
      <c r="B226" s="45">
        <v>1422</v>
      </c>
      <c r="C226" s="33" t="s">
        <v>300</v>
      </c>
      <c r="D226" s="28" t="s">
        <v>301</v>
      </c>
      <c r="E226" s="28" t="s">
        <v>308</v>
      </c>
      <c r="F226" s="34">
        <v>35858</v>
      </c>
      <c r="G226" s="34">
        <v>36096</v>
      </c>
      <c r="H226" s="26">
        <v>8</v>
      </c>
      <c r="I226" s="26">
        <v>20</v>
      </c>
      <c r="J226" s="26" t="s">
        <v>14</v>
      </c>
      <c r="K226" s="27" t="s">
        <v>13</v>
      </c>
      <c r="L226" s="27">
        <v>46</v>
      </c>
      <c r="M226" s="26" t="s">
        <v>13</v>
      </c>
    </row>
    <row r="227" spans="1:13" x14ac:dyDescent="0.25">
      <c r="A227" s="26" t="s">
        <v>69</v>
      </c>
      <c r="B227" s="43">
        <v>969</v>
      </c>
      <c r="C227" s="26" t="s">
        <v>309</v>
      </c>
      <c r="D227" s="26" t="s">
        <v>310</v>
      </c>
      <c r="E227" s="28" t="s">
        <v>311</v>
      </c>
      <c r="F227" s="29">
        <v>35500</v>
      </c>
      <c r="G227" s="29">
        <v>35842</v>
      </c>
      <c r="H227" s="26">
        <v>8</v>
      </c>
      <c r="I227" s="26">
        <v>21</v>
      </c>
      <c r="J227" s="26" t="s">
        <v>14</v>
      </c>
      <c r="K227" s="26" t="s">
        <v>13</v>
      </c>
      <c r="L227" s="26">
        <v>25</v>
      </c>
      <c r="M227" s="26" t="s">
        <v>86</v>
      </c>
    </row>
    <row r="228" spans="1:13" x14ac:dyDescent="0.25">
      <c r="A228" s="26" t="s">
        <v>69</v>
      </c>
      <c r="B228" s="43">
        <v>1089</v>
      </c>
      <c r="C228" s="26" t="s">
        <v>309</v>
      </c>
      <c r="D228" s="26" t="s">
        <v>310</v>
      </c>
      <c r="E228" s="28" t="s">
        <v>312</v>
      </c>
      <c r="F228" s="29">
        <v>34841</v>
      </c>
      <c r="G228" s="29">
        <v>34841</v>
      </c>
      <c r="H228" s="26">
        <v>8</v>
      </c>
      <c r="I228" s="26">
        <v>22</v>
      </c>
      <c r="J228" s="26" t="s">
        <v>14</v>
      </c>
      <c r="K228" s="26" t="s">
        <v>13</v>
      </c>
      <c r="L228" s="26">
        <v>19</v>
      </c>
      <c r="M228" s="26" t="s">
        <v>86</v>
      </c>
    </row>
    <row r="229" spans="1:13" x14ac:dyDescent="0.25">
      <c r="A229" s="26" t="s">
        <v>69</v>
      </c>
      <c r="B229" s="43">
        <v>1091</v>
      </c>
      <c r="C229" s="26" t="s">
        <v>309</v>
      </c>
      <c r="D229" s="26" t="s">
        <v>310</v>
      </c>
      <c r="E229" s="28" t="s">
        <v>313</v>
      </c>
      <c r="F229" s="29">
        <v>34985</v>
      </c>
      <c r="G229" s="29">
        <v>34985</v>
      </c>
      <c r="H229" s="26">
        <v>8</v>
      </c>
      <c r="I229" s="26">
        <v>23</v>
      </c>
      <c r="J229" s="26" t="s">
        <v>14</v>
      </c>
      <c r="K229" s="26" t="s">
        <v>13</v>
      </c>
      <c r="L229" s="26">
        <v>65</v>
      </c>
      <c r="M229" s="26" t="s">
        <v>86</v>
      </c>
    </row>
    <row r="230" spans="1:13" x14ac:dyDescent="0.25">
      <c r="A230" s="26" t="s">
        <v>69</v>
      </c>
      <c r="B230" s="43">
        <v>1130</v>
      </c>
      <c r="C230" s="26" t="s">
        <v>309</v>
      </c>
      <c r="D230" s="26" t="s">
        <v>310</v>
      </c>
      <c r="E230" s="28" t="s">
        <v>314</v>
      </c>
      <c r="F230" s="29">
        <v>34699</v>
      </c>
      <c r="G230" s="29">
        <v>34699</v>
      </c>
      <c r="H230" s="26">
        <v>8</v>
      </c>
      <c r="I230" s="26">
        <v>24</v>
      </c>
      <c r="J230" s="26" t="s">
        <v>14</v>
      </c>
      <c r="K230" s="26" t="s">
        <v>13</v>
      </c>
      <c r="L230" s="26">
        <v>17</v>
      </c>
      <c r="M230" s="26" t="s">
        <v>86</v>
      </c>
    </row>
    <row r="231" spans="1:13" x14ac:dyDescent="0.25">
      <c r="A231" s="26" t="s">
        <v>69</v>
      </c>
      <c r="B231" s="43">
        <v>1141</v>
      </c>
      <c r="C231" s="26" t="s">
        <v>309</v>
      </c>
      <c r="D231" s="26" t="s">
        <v>310</v>
      </c>
      <c r="E231" s="28" t="s">
        <v>315</v>
      </c>
      <c r="F231" s="29">
        <v>35166</v>
      </c>
      <c r="G231" s="29">
        <v>35520</v>
      </c>
      <c r="H231" s="26">
        <v>8</v>
      </c>
      <c r="I231" s="26">
        <v>25</v>
      </c>
      <c r="J231" s="26" t="s">
        <v>14</v>
      </c>
      <c r="K231" s="26" t="s">
        <v>13</v>
      </c>
      <c r="L231" s="26">
        <v>13</v>
      </c>
      <c r="M231" s="26" t="s">
        <v>86</v>
      </c>
    </row>
    <row r="232" spans="1:13" x14ac:dyDescent="0.25">
      <c r="A232" s="26" t="s">
        <v>69</v>
      </c>
      <c r="B232" s="43">
        <v>1147</v>
      </c>
      <c r="C232" s="26" t="s">
        <v>309</v>
      </c>
      <c r="D232" s="26" t="s">
        <v>310</v>
      </c>
      <c r="E232" s="28" t="s">
        <v>314</v>
      </c>
      <c r="F232" s="29">
        <v>34699</v>
      </c>
      <c r="G232" s="29">
        <v>34699</v>
      </c>
      <c r="H232" s="26">
        <v>9</v>
      </c>
      <c r="I232" s="26">
        <v>1</v>
      </c>
      <c r="J232" s="26" t="s">
        <v>14</v>
      </c>
      <c r="K232" s="26" t="s">
        <v>13</v>
      </c>
      <c r="L232" s="26">
        <v>34</v>
      </c>
      <c r="M232" s="26" t="s">
        <v>13</v>
      </c>
    </row>
    <row r="233" spans="1:13" x14ac:dyDescent="0.25">
      <c r="A233" s="26" t="s">
        <v>69</v>
      </c>
      <c r="B233" s="43">
        <v>1148</v>
      </c>
      <c r="C233" s="26" t="s">
        <v>309</v>
      </c>
      <c r="D233" s="26" t="s">
        <v>310</v>
      </c>
      <c r="E233" s="28" t="s">
        <v>316</v>
      </c>
      <c r="F233" s="29">
        <v>34698</v>
      </c>
      <c r="G233" s="29">
        <v>34698</v>
      </c>
      <c r="H233" s="26">
        <v>9</v>
      </c>
      <c r="I233" s="26">
        <v>2</v>
      </c>
      <c r="J233" s="26" t="s">
        <v>14</v>
      </c>
      <c r="K233" s="26" t="s">
        <v>13</v>
      </c>
      <c r="L233" s="26">
        <v>31</v>
      </c>
      <c r="M233" s="26" t="s">
        <v>13</v>
      </c>
    </row>
    <row r="234" spans="1:13" x14ac:dyDescent="0.25">
      <c r="A234" s="26" t="s">
        <v>69</v>
      </c>
      <c r="B234" s="43">
        <v>1149</v>
      </c>
      <c r="C234" s="26" t="s">
        <v>309</v>
      </c>
      <c r="D234" s="26" t="s">
        <v>310</v>
      </c>
      <c r="E234" s="28" t="s">
        <v>317</v>
      </c>
      <c r="F234" s="29">
        <v>35537</v>
      </c>
      <c r="G234" s="29">
        <v>35656</v>
      </c>
      <c r="H234" s="26">
        <v>9</v>
      </c>
      <c r="I234" s="27">
        <v>3</v>
      </c>
      <c r="J234" s="26" t="s">
        <v>14</v>
      </c>
      <c r="K234" s="26" t="s">
        <v>13</v>
      </c>
      <c r="L234" s="26">
        <v>64</v>
      </c>
      <c r="M234" s="26" t="s">
        <v>13</v>
      </c>
    </row>
    <row r="235" spans="1:13" x14ac:dyDescent="0.25">
      <c r="A235" s="26" t="s">
        <v>69</v>
      </c>
      <c r="B235" s="43">
        <v>1151</v>
      </c>
      <c r="C235" s="26" t="s">
        <v>309</v>
      </c>
      <c r="D235" s="26" t="s">
        <v>310</v>
      </c>
      <c r="E235" s="28" t="s">
        <v>318</v>
      </c>
      <c r="F235" s="29">
        <v>35019</v>
      </c>
      <c r="G235" s="29">
        <v>35025</v>
      </c>
      <c r="H235" s="26">
        <v>9</v>
      </c>
      <c r="I235" s="26">
        <v>4</v>
      </c>
      <c r="J235" s="26" t="s">
        <v>14</v>
      </c>
      <c r="K235" s="26" t="s">
        <v>13</v>
      </c>
      <c r="L235" s="26">
        <v>36</v>
      </c>
      <c r="M235" s="26" t="s">
        <v>13</v>
      </c>
    </row>
    <row r="236" spans="1:13" x14ac:dyDescent="0.25">
      <c r="A236" s="26" t="s">
        <v>69</v>
      </c>
      <c r="B236" s="43">
        <v>1153</v>
      </c>
      <c r="C236" s="26" t="s">
        <v>309</v>
      </c>
      <c r="D236" s="26" t="s">
        <v>310</v>
      </c>
      <c r="E236" s="28" t="s">
        <v>319</v>
      </c>
      <c r="F236" s="29">
        <v>35846</v>
      </c>
      <c r="G236" s="29">
        <v>35028</v>
      </c>
      <c r="H236" s="26">
        <v>9</v>
      </c>
      <c r="I236" s="27">
        <v>5</v>
      </c>
      <c r="J236" s="26" t="s">
        <v>14</v>
      </c>
      <c r="K236" s="26" t="s">
        <v>13</v>
      </c>
      <c r="L236" s="26">
        <v>46</v>
      </c>
      <c r="M236" s="26" t="s">
        <v>13</v>
      </c>
    </row>
    <row r="237" spans="1:13" x14ac:dyDescent="0.25">
      <c r="A237" s="26" t="s">
        <v>69</v>
      </c>
      <c r="B237" s="43">
        <v>1154</v>
      </c>
      <c r="C237" s="26" t="s">
        <v>309</v>
      </c>
      <c r="D237" s="26" t="s">
        <v>310</v>
      </c>
      <c r="E237" s="28" t="s">
        <v>320</v>
      </c>
      <c r="F237" s="29">
        <v>35611</v>
      </c>
      <c r="G237" s="29">
        <v>35823</v>
      </c>
      <c r="H237" s="26">
        <v>9</v>
      </c>
      <c r="I237" s="26">
        <v>6</v>
      </c>
      <c r="J237" s="26" t="s">
        <v>14</v>
      </c>
      <c r="K237" s="26" t="s">
        <v>13</v>
      </c>
      <c r="L237" s="26">
        <v>27</v>
      </c>
      <c r="M237" s="26" t="s">
        <v>13</v>
      </c>
    </row>
    <row r="238" spans="1:13" x14ac:dyDescent="0.25">
      <c r="A238" s="26" t="s">
        <v>69</v>
      </c>
      <c r="B238" s="43">
        <v>1155</v>
      </c>
      <c r="C238" s="26" t="s">
        <v>309</v>
      </c>
      <c r="D238" s="26" t="s">
        <v>310</v>
      </c>
      <c r="E238" s="28" t="s">
        <v>321</v>
      </c>
      <c r="F238" s="29">
        <v>35831</v>
      </c>
      <c r="G238" s="29">
        <v>35982</v>
      </c>
      <c r="H238" s="26">
        <v>9</v>
      </c>
      <c r="I238" s="26">
        <v>7</v>
      </c>
      <c r="J238" s="26" t="s">
        <v>14</v>
      </c>
      <c r="K238" s="26" t="s">
        <v>13</v>
      </c>
      <c r="L238" s="26">
        <v>81</v>
      </c>
      <c r="M238" s="26" t="s">
        <v>86</v>
      </c>
    </row>
    <row r="239" spans="1:13" x14ac:dyDescent="0.25">
      <c r="A239" s="26" t="s">
        <v>69</v>
      </c>
      <c r="B239" s="43">
        <v>1156</v>
      </c>
      <c r="C239" s="26" t="s">
        <v>309</v>
      </c>
      <c r="D239" s="26" t="s">
        <v>310</v>
      </c>
      <c r="E239" s="28" t="s">
        <v>322</v>
      </c>
      <c r="F239" s="29">
        <v>36131</v>
      </c>
      <c r="G239" s="29">
        <v>36117</v>
      </c>
      <c r="H239" s="26">
        <v>9</v>
      </c>
      <c r="I239" s="27">
        <v>8</v>
      </c>
      <c r="J239" s="26" t="s">
        <v>14</v>
      </c>
      <c r="K239" s="26" t="s">
        <v>13</v>
      </c>
      <c r="L239" s="26">
        <v>20</v>
      </c>
      <c r="M239" s="26" t="s">
        <v>86</v>
      </c>
    </row>
    <row r="240" spans="1:13" x14ac:dyDescent="0.25">
      <c r="A240" s="26" t="s">
        <v>69</v>
      </c>
      <c r="B240" s="43">
        <v>1158</v>
      </c>
      <c r="C240" s="26" t="s">
        <v>309</v>
      </c>
      <c r="D240" s="26" t="s">
        <v>310</v>
      </c>
      <c r="E240" s="28" t="s">
        <v>323</v>
      </c>
      <c r="F240" s="29">
        <v>36356</v>
      </c>
      <c r="G240" s="29">
        <v>35773</v>
      </c>
      <c r="H240" s="26">
        <v>9</v>
      </c>
      <c r="I240" s="26">
        <v>9</v>
      </c>
      <c r="J240" s="26" t="s">
        <v>14</v>
      </c>
      <c r="K240" s="26" t="s">
        <v>13</v>
      </c>
      <c r="L240" s="26">
        <v>99</v>
      </c>
      <c r="M240" s="26" t="s">
        <v>86</v>
      </c>
    </row>
    <row r="241" spans="1:13" x14ac:dyDescent="0.25">
      <c r="A241" s="26" t="s">
        <v>69</v>
      </c>
      <c r="B241" s="43">
        <v>1160</v>
      </c>
      <c r="C241" s="26" t="s">
        <v>309</v>
      </c>
      <c r="D241" s="26" t="s">
        <v>310</v>
      </c>
      <c r="E241" s="28" t="s">
        <v>324</v>
      </c>
      <c r="F241" s="29">
        <v>35231</v>
      </c>
      <c r="G241" s="29">
        <v>36418</v>
      </c>
      <c r="H241" s="26">
        <v>9</v>
      </c>
      <c r="I241" s="26">
        <v>10</v>
      </c>
      <c r="J241" s="26" t="s">
        <v>14</v>
      </c>
      <c r="K241" s="26" t="s">
        <v>13</v>
      </c>
      <c r="L241" s="26">
        <v>48</v>
      </c>
      <c r="M241" s="26" t="s">
        <v>13</v>
      </c>
    </row>
    <row r="242" spans="1:13" x14ac:dyDescent="0.25">
      <c r="A242" s="26" t="s">
        <v>69</v>
      </c>
      <c r="B242" s="45">
        <v>281</v>
      </c>
      <c r="C242" s="26" t="s">
        <v>309</v>
      </c>
      <c r="D242" s="26" t="s">
        <v>310</v>
      </c>
      <c r="E242" s="35" t="s">
        <v>325</v>
      </c>
      <c r="F242" s="29">
        <v>31341</v>
      </c>
      <c r="G242" s="29">
        <v>31350</v>
      </c>
      <c r="H242" s="26">
        <v>9</v>
      </c>
      <c r="I242" s="26">
        <v>11</v>
      </c>
      <c r="J242" s="26" t="s">
        <v>14</v>
      </c>
      <c r="K242" s="26" t="s">
        <v>13</v>
      </c>
      <c r="L242" s="26">
        <v>64</v>
      </c>
      <c r="M242" s="26" t="s">
        <v>13</v>
      </c>
    </row>
    <row r="243" spans="1:13" x14ac:dyDescent="0.25">
      <c r="A243" s="26" t="s">
        <v>69</v>
      </c>
      <c r="B243" s="45">
        <v>282</v>
      </c>
      <c r="C243" s="26" t="s">
        <v>309</v>
      </c>
      <c r="D243" s="26" t="s">
        <v>310</v>
      </c>
      <c r="E243" s="35" t="s">
        <v>326</v>
      </c>
      <c r="F243" s="29">
        <v>32274</v>
      </c>
      <c r="G243" s="29">
        <v>32400</v>
      </c>
      <c r="H243" s="26">
        <v>9</v>
      </c>
      <c r="I243" s="26">
        <v>12</v>
      </c>
      <c r="J243" s="26" t="s">
        <v>14</v>
      </c>
      <c r="K243" s="26" t="s">
        <v>13</v>
      </c>
      <c r="L243" s="26">
        <v>6</v>
      </c>
      <c r="M243" s="26" t="s">
        <v>13</v>
      </c>
    </row>
    <row r="244" spans="1:13" x14ac:dyDescent="0.25">
      <c r="A244" s="26" t="s">
        <v>69</v>
      </c>
      <c r="B244" s="45">
        <v>283</v>
      </c>
      <c r="C244" s="26" t="s">
        <v>309</v>
      </c>
      <c r="D244" s="26" t="s">
        <v>310</v>
      </c>
      <c r="E244" s="31" t="s">
        <v>327</v>
      </c>
      <c r="F244" s="29">
        <v>32400</v>
      </c>
      <c r="G244" s="29">
        <v>32856</v>
      </c>
      <c r="H244" s="26">
        <v>9</v>
      </c>
      <c r="I244" s="27">
        <v>13</v>
      </c>
      <c r="J244" s="26" t="s">
        <v>14</v>
      </c>
      <c r="K244" s="26" t="s">
        <v>13</v>
      </c>
      <c r="L244" s="26">
        <v>15</v>
      </c>
      <c r="M244" s="26" t="s">
        <v>13</v>
      </c>
    </row>
    <row r="245" spans="1:13" x14ac:dyDescent="0.25">
      <c r="A245" s="26" t="s">
        <v>69</v>
      </c>
      <c r="B245" s="43">
        <v>284</v>
      </c>
      <c r="C245" s="26" t="s">
        <v>309</v>
      </c>
      <c r="D245" s="26" t="s">
        <v>310</v>
      </c>
      <c r="E245" s="31" t="s">
        <v>328</v>
      </c>
      <c r="F245" s="29">
        <v>32695</v>
      </c>
      <c r="G245" s="29">
        <v>32730</v>
      </c>
      <c r="H245" s="26">
        <v>9</v>
      </c>
      <c r="I245" s="26">
        <v>14</v>
      </c>
      <c r="J245" s="26" t="s">
        <v>14</v>
      </c>
      <c r="K245" s="26" t="s">
        <v>13</v>
      </c>
      <c r="L245" s="26">
        <v>9</v>
      </c>
      <c r="M245" s="26" t="s">
        <v>13</v>
      </c>
    </row>
    <row r="246" spans="1:13" x14ac:dyDescent="0.25">
      <c r="A246" s="26" t="s">
        <v>69</v>
      </c>
      <c r="B246" s="45">
        <v>285</v>
      </c>
      <c r="C246" s="26" t="s">
        <v>309</v>
      </c>
      <c r="D246" s="26" t="s">
        <v>310</v>
      </c>
      <c r="E246" s="31" t="s">
        <v>329</v>
      </c>
      <c r="F246" s="29">
        <v>31251</v>
      </c>
      <c r="G246" s="29">
        <v>35307</v>
      </c>
      <c r="H246" s="26">
        <v>9</v>
      </c>
      <c r="I246" s="26">
        <v>15</v>
      </c>
      <c r="J246" s="26" t="s">
        <v>14</v>
      </c>
      <c r="K246" s="26" t="s">
        <v>13</v>
      </c>
      <c r="L246" s="26">
        <v>9</v>
      </c>
      <c r="M246" s="26" t="s">
        <v>13</v>
      </c>
    </row>
    <row r="247" spans="1:13" x14ac:dyDescent="0.25">
      <c r="A247" s="26" t="s">
        <v>69</v>
      </c>
      <c r="B247" s="45">
        <v>286</v>
      </c>
      <c r="C247" s="26" t="s">
        <v>309</v>
      </c>
      <c r="D247" s="26" t="s">
        <v>310</v>
      </c>
      <c r="E247" s="31" t="s">
        <v>330</v>
      </c>
      <c r="F247" s="29">
        <v>30524</v>
      </c>
      <c r="G247" s="29">
        <v>34730</v>
      </c>
      <c r="H247" s="26">
        <v>9</v>
      </c>
      <c r="I247" s="27">
        <v>16</v>
      </c>
      <c r="J247" s="26" t="s">
        <v>14</v>
      </c>
      <c r="K247" s="26" t="s">
        <v>13</v>
      </c>
      <c r="L247" s="26">
        <v>45</v>
      </c>
      <c r="M247" s="26" t="s">
        <v>13</v>
      </c>
    </row>
    <row r="248" spans="1:13" x14ac:dyDescent="0.25">
      <c r="A248" s="26" t="s">
        <v>69</v>
      </c>
      <c r="B248" s="45">
        <v>287</v>
      </c>
      <c r="C248" s="26" t="s">
        <v>309</v>
      </c>
      <c r="D248" s="26" t="s">
        <v>310</v>
      </c>
      <c r="E248" s="31" t="s">
        <v>331</v>
      </c>
      <c r="F248" s="29">
        <v>30653</v>
      </c>
      <c r="G248" s="29">
        <v>30651</v>
      </c>
      <c r="H248" s="26">
        <v>9</v>
      </c>
      <c r="I248" s="26">
        <v>17</v>
      </c>
      <c r="J248" s="26" t="s">
        <v>14</v>
      </c>
      <c r="K248" s="26" t="s">
        <v>13</v>
      </c>
      <c r="L248" s="26">
        <v>155</v>
      </c>
      <c r="M248" s="26" t="s">
        <v>13</v>
      </c>
    </row>
    <row r="249" spans="1:13" x14ac:dyDescent="0.25">
      <c r="A249" s="26" t="s">
        <v>69</v>
      </c>
      <c r="B249" s="45">
        <v>288</v>
      </c>
      <c r="C249" s="26" t="s">
        <v>309</v>
      </c>
      <c r="D249" s="26" t="s">
        <v>310</v>
      </c>
      <c r="E249" s="31" t="s">
        <v>332</v>
      </c>
      <c r="F249" s="29">
        <v>29896</v>
      </c>
      <c r="G249" s="29">
        <v>29909</v>
      </c>
      <c r="H249" s="26">
        <v>9</v>
      </c>
      <c r="I249" s="26">
        <v>18</v>
      </c>
      <c r="J249" s="26" t="s">
        <v>14</v>
      </c>
      <c r="K249" s="26" t="s">
        <v>13</v>
      </c>
      <c r="L249" s="26">
        <v>190</v>
      </c>
      <c r="M249" s="26" t="s">
        <v>13</v>
      </c>
    </row>
    <row r="250" spans="1:13" x14ac:dyDescent="0.25">
      <c r="A250" s="26" t="s">
        <v>69</v>
      </c>
      <c r="B250" s="45">
        <v>289</v>
      </c>
      <c r="C250" s="26" t="s">
        <v>309</v>
      </c>
      <c r="D250" s="26" t="s">
        <v>310</v>
      </c>
      <c r="E250" s="31" t="s">
        <v>333</v>
      </c>
      <c r="F250" s="29">
        <v>33130</v>
      </c>
      <c r="G250" s="29">
        <v>35316</v>
      </c>
      <c r="H250" s="26">
        <v>9</v>
      </c>
      <c r="I250" s="26">
        <v>19</v>
      </c>
      <c r="J250" s="26" t="s">
        <v>14</v>
      </c>
      <c r="K250" s="26" t="s">
        <v>13</v>
      </c>
      <c r="L250" s="26">
        <v>16</v>
      </c>
      <c r="M250" s="26" t="s">
        <v>13</v>
      </c>
    </row>
    <row r="251" spans="1:13" x14ac:dyDescent="0.25">
      <c r="A251" s="26" t="s">
        <v>69</v>
      </c>
      <c r="B251" s="45">
        <v>290</v>
      </c>
      <c r="C251" s="26" t="s">
        <v>309</v>
      </c>
      <c r="D251" s="26" t="s">
        <v>310</v>
      </c>
      <c r="E251" s="31" t="s">
        <v>334</v>
      </c>
      <c r="F251" s="29">
        <v>31439</v>
      </c>
      <c r="G251" s="29">
        <v>35313</v>
      </c>
      <c r="H251" s="26">
        <v>9</v>
      </c>
      <c r="I251" s="26">
        <v>20</v>
      </c>
      <c r="J251" s="26" t="s">
        <v>14</v>
      </c>
      <c r="K251" s="26" t="s">
        <v>13</v>
      </c>
      <c r="L251" s="26">
        <v>11</v>
      </c>
      <c r="M251" s="26" t="s">
        <v>13</v>
      </c>
    </row>
    <row r="252" spans="1:13" x14ac:dyDescent="0.25">
      <c r="A252" s="26" t="s">
        <v>69</v>
      </c>
      <c r="B252" s="45">
        <v>291</v>
      </c>
      <c r="C252" s="26" t="s">
        <v>309</v>
      </c>
      <c r="D252" s="26" t="s">
        <v>310</v>
      </c>
      <c r="E252" s="31" t="s">
        <v>335</v>
      </c>
      <c r="F252" s="29">
        <v>31443</v>
      </c>
      <c r="G252" s="29">
        <v>35311</v>
      </c>
      <c r="H252" s="26">
        <v>9</v>
      </c>
      <c r="I252" s="26">
        <v>21</v>
      </c>
      <c r="J252" s="26" t="s">
        <v>14</v>
      </c>
      <c r="K252" s="26" t="s">
        <v>13</v>
      </c>
      <c r="L252" s="26">
        <v>50</v>
      </c>
      <c r="M252" s="26" t="s">
        <v>13</v>
      </c>
    </row>
    <row r="253" spans="1:13" x14ac:dyDescent="0.25">
      <c r="A253" s="26" t="s">
        <v>69</v>
      </c>
      <c r="B253" s="45">
        <v>292</v>
      </c>
      <c r="C253" s="26" t="s">
        <v>309</v>
      </c>
      <c r="D253" s="26" t="s">
        <v>310</v>
      </c>
      <c r="E253" s="31" t="s">
        <v>336</v>
      </c>
      <c r="F253" s="29">
        <v>31342</v>
      </c>
      <c r="G253" s="29">
        <v>31350</v>
      </c>
      <c r="H253" s="26">
        <v>9</v>
      </c>
      <c r="I253" s="26">
        <v>22</v>
      </c>
      <c r="J253" s="26" t="s">
        <v>14</v>
      </c>
      <c r="K253" s="26" t="s">
        <v>13</v>
      </c>
      <c r="L253" s="26">
        <v>12</v>
      </c>
      <c r="M253" s="26" t="s">
        <v>13</v>
      </c>
    </row>
    <row r="254" spans="1:13" x14ac:dyDescent="0.25">
      <c r="A254" s="26" t="s">
        <v>69</v>
      </c>
      <c r="B254" s="45">
        <v>293</v>
      </c>
      <c r="C254" s="26" t="s">
        <v>309</v>
      </c>
      <c r="D254" s="26" t="s">
        <v>310</v>
      </c>
      <c r="E254" s="31" t="s">
        <v>337</v>
      </c>
      <c r="F254" s="29">
        <v>32777</v>
      </c>
      <c r="G254" s="29">
        <v>32765</v>
      </c>
      <c r="H254" s="26">
        <v>9</v>
      </c>
      <c r="I254" s="26">
        <v>23</v>
      </c>
      <c r="J254" s="26" t="s">
        <v>14</v>
      </c>
      <c r="K254" s="26" t="s">
        <v>13</v>
      </c>
      <c r="L254" s="26">
        <v>16</v>
      </c>
      <c r="M254" s="26" t="s">
        <v>13</v>
      </c>
    </row>
    <row r="255" spans="1:13" x14ac:dyDescent="0.25">
      <c r="A255" s="26" t="s">
        <v>69</v>
      </c>
      <c r="B255" s="45">
        <v>294</v>
      </c>
      <c r="C255" s="26" t="s">
        <v>309</v>
      </c>
      <c r="D255" s="26" t="s">
        <v>310</v>
      </c>
      <c r="E255" s="31" t="s">
        <v>338</v>
      </c>
      <c r="F255" s="29">
        <v>32484</v>
      </c>
      <c r="G255" s="29">
        <v>32498</v>
      </c>
      <c r="H255" s="26">
        <v>9</v>
      </c>
      <c r="I255" s="26">
        <v>24</v>
      </c>
      <c r="J255" s="26" t="s">
        <v>14</v>
      </c>
      <c r="K255" s="26" t="s">
        <v>13</v>
      </c>
      <c r="L255" s="26">
        <v>5</v>
      </c>
      <c r="M255" s="26" t="s">
        <v>13</v>
      </c>
    </row>
    <row r="256" spans="1:13" x14ac:dyDescent="0.25">
      <c r="A256" s="26" t="s">
        <v>69</v>
      </c>
      <c r="B256" s="45">
        <v>295</v>
      </c>
      <c r="C256" s="26" t="s">
        <v>309</v>
      </c>
      <c r="D256" s="26" t="s">
        <v>310</v>
      </c>
      <c r="E256" s="31" t="s">
        <v>339</v>
      </c>
      <c r="F256" s="29">
        <v>28556</v>
      </c>
      <c r="G256" s="29">
        <v>31288</v>
      </c>
      <c r="H256" s="26">
        <v>9</v>
      </c>
      <c r="I256" s="26">
        <v>25</v>
      </c>
      <c r="J256" s="26" t="s">
        <v>14</v>
      </c>
      <c r="K256" s="26" t="s">
        <v>13</v>
      </c>
      <c r="L256" s="26">
        <v>28</v>
      </c>
      <c r="M256" s="26" t="s">
        <v>13</v>
      </c>
    </row>
    <row r="257" spans="1:13" x14ac:dyDescent="0.25">
      <c r="A257" s="26" t="s">
        <v>69</v>
      </c>
      <c r="B257" s="45">
        <v>296</v>
      </c>
      <c r="C257" s="26" t="s">
        <v>309</v>
      </c>
      <c r="D257" s="26" t="s">
        <v>310</v>
      </c>
      <c r="E257" s="31" t="s">
        <v>340</v>
      </c>
      <c r="F257" s="29">
        <v>30497</v>
      </c>
      <c r="G257" s="29">
        <v>30497</v>
      </c>
      <c r="H257" s="26">
        <v>9</v>
      </c>
      <c r="I257" s="26">
        <v>26</v>
      </c>
      <c r="J257" s="26" t="s">
        <v>14</v>
      </c>
      <c r="K257" s="26" t="s">
        <v>13</v>
      </c>
      <c r="L257" s="26">
        <v>64</v>
      </c>
      <c r="M257" s="26" t="s">
        <v>13</v>
      </c>
    </row>
    <row r="258" spans="1:13" x14ac:dyDescent="0.25">
      <c r="A258" s="26" t="s">
        <v>69</v>
      </c>
      <c r="B258" s="46">
        <v>297</v>
      </c>
      <c r="C258" s="26" t="s">
        <v>309</v>
      </c>
      <c r="D258" s="26" t="s">
        <v>310</v>
      </c>
      <c r="E258" s="31" t="s">
        <v>341</v>
      </c>
      <c r="F258" s="29">
        <v>31381</v>
      </c>
      <c r="G258" s="29">
        <v>31383</v>
      </c>
      <c r="H258" s="26">
        <v>9</v>
      </c>
      <c r="I258" s="26">
        <v>27</v>
      </c>
      <c r="J258" s="26" t="s">
        <v>14</v>
      </c>
      <c r="K258" s="26" t="s">
        <v>13</v>
      </c>
      <c r="L258" s="26">
        <v>74</v>
      </c>
      <c r="M258" s="26" t="s">
        <v>13</v>
      </c>
    </row>
    <row r="259" spans="1:13" x14ac:dyDescent="0.25">
      <c r="A259" s="26" t="s">
        <v>69</v>
      </c>
      <c r="B259" s="45">
        <v>742</v>
      </c>
      <c r="C259" s="26" t="s">
        <v>309</v>
      </c>
      <c r="D259" s="26" t="s">
        <v>310</v>
      </c>
      <c r="E259" s="28" t="s">
        <v>342</v>
      </c>
      <c r="F259" s="29">
        <v>34892</v>
      </c>
      <c r="G259" s="29">
        <v>34908</v>
      </c>
      <c r="H259" s="26">
        <v>9</v>
      </c>
      <c r="I259" s="26">
        <v>28</v>
      </c>
      <c r="J259" s="26" t="s">
        <v>14</v>
      </c>
      <c r="K259" s="26" t="s">
        <v>13</v>
      </c>
      <c r="L259" s="26">
        <v>299</v>
      </c>
      <c r="M259" s="26" t="s">
        <v>13</v>
      </c>
    </row>
    <row r="260" spans="1:13" x14ac:dyDescent="0.25">
      <c r="A260" s="26" t="s">
        <v>69</v>
      </c>
      <c r="B260" s="45">
        <v>19258</v>
      </c>
      <c r="C260" s="26" t="s">
        <v>309</v>
      </c>
      <c r="D260" s="26" t="s">
        <v>310</v>
      </c>
      <c r="E260" s="28" t="s">
        <v>343</v>
      </c>
      <c r="F260" s="29">
        <v>31468</v>
      </c>
      <c r="G260" s="29">
        <v>31468</v>
      </c>
      <c r="H260" s="26">
        <v>9</v>
      </c>
      <c r="I260" s="26">
        <v>29</v>
      </c>
      <c r="J260" s="26" t="s">
        <v>14</v>
      </c>
      <c r="K260" s="26" t="s">
        <v>13</v>
      </c>
      <c r="L260" s="26">
        <v>24</v>
      </c>
      <c r="M260" s="26" t="s">
        <v>13</v>
      </c>
    </row>
    <row r="261" spans="1:13" x14ac:dyDescent="0.25">
      <c r="A261" s="26" t="s">
        <v>69</v>
      </c>
      <c r="B261" s="43">
        <v>17</v>
      </c>
      <c r="C261" s="26" t="s">
        <v>344</v>
      </c>
      <c r="D261" s="26" t="s">
        <v>68</v>
      </c>
      <c r="E261" s="28" t="s">
        <v>345</v>
      </c>
      <c r="F261" s="29">
        <v>35485</v>
      </c>
      <c r="G261" s="29">
        <v>35769</v>
      </c>
      <c r="H261" s="26">
        <v>9</v>
      </c>
      <c r="I261" s="26">
        <v>30</v>
      </c>
      <c r="J261" s="26" t="s">
        <v>14</v>
      </c>
      <c r="K261" s="26" t="s">
        <v>13</v>
      </c>
      <c r="L261" s="26">
        <v>30</v>
      </c>
      <c r="M261" s="26" t="s">
        <v>86</v>
      </c>
    </row>
    <row r="262" spans="1:13" x14ac:dyDescent="0.25">
      <c r="A262" s="26" t="s">
        <v>69</v>
      </c>
      <c r="B262" s="43">
        <v>24</v>
      </c>
      <c r="C262" s="26" t="s">
        <v>344</v>
      </c>
      <c r="D262" s="26" t="s">
        <v>68</v>
      </c>
      <c r="E262" s="28" t="s">
        <v>346</v>
      </c>
      <c r="F262" s="29">
        <v>35851</v>
      </c>
      <c r="G262" s="29">
        <v>35866</v>
      </c>
      <c r="H262" s="26">
        <v>9</v>
      </c>
      <c r="I262" s="26">
        <v>31</v>
      </c>
      <c r="J262" s="26" t="s">
        <v>14</v>
      </c>
      <c r="K262" s="26" t="s">
        <v>13</v>
      </c>
      <c r="L262" s="26">
        <v>2</v>
      </c>
      <c r="M262" s="26" t="s">
        <v>86</v>
      </c>
    </row>
    <row r="263" spans="1:13" x14ac:dyDescent="0.25">
      <c r="A263" s="26" t="s">
        <v>69</v>
      </c>
      <c r="B263" s="43">
        <v>1001</v>
      </c>
      <c r="C263" s="26" t="s">
        <v>344</v>
      </c>
      <c r="D263" s="26" t="s">
        <v>68</v>
      </c>
      <c r="E263" s="28" t="s">
        <v>347</v>
      </c>
      <c r="F263" s="29">
        <v>35086</v>
      </c>
      <c r="G263" s="29">
        <v>35405</v>
      </c>
      <c r="H263" s="26">
        <v>9</v>
      </c>
      <c r="I263" s="26">
        <v>32</v>
      </c>
      <c r="J263" s="26" t="s">
        <v>14</v>
      </c>
      <c r="K263" s="26" t="s">
        <v>13</v>
      </c>
      <c r="L263" s="26">
        <v>105</v>
      </c>
      <c r="M263" s="26" t="s">
        <v>13</v>
      </c>
    </row>
    <row r="264" spans="1:13" x14ac:dyDescent="0.25">
      <c r="A264" s="26" t="s">
        <v>69</v>
      </c>
      <c r="B264" s="43" t="s">
        <v>559</v>
      </c>
      <c r="C264" s="26" t="s">
        <v>344</v>
      </c>
      <c r="D264" s="26" t="s">
        <v>68</v>
      </c>
      <c r="E264" s="28" t="s">
        <v>560</v>
      </c>
      <c r="F264" s="29">
        <v>35023</v>
      </c>
      <c r="G264" s="29">
        <v>35023</v>
      </c>
      <c r="H264" s="26">
        <v>10</v>
      </c>
      <c r="I264" s="26">
        <v>1</v>
      </c>
      <c r="J264" s="26" t="s">
        <v>14</v>
      </c>
      <c r="K264" s="26" t="s">
        <v>13</v>
      </c>
      <c r="L264" s="26">
        <v>52</v>
      </c>
      <c r="M264" s="26" t="s">
        <v>86</v>
      </c>
    </row>
    <row r="265" spans="1:13" x14ac:dyDescent="0.25">
      <c r="A265" s="26" t="s">
        <v>69</v>
      </c>
      <c r="B265" s="43">
        <v>1032</v>
      </c>
      <c r="C265" s="26" t="s">
        <v>344</v>
      </c>
      <c r="D265" s="26" t="s">
        <v>68</v>
      </c>
      <c r="E265" s="28" t="s">
        <v>348</v>
      </c>
      <c r="F265" s="29">
        <v>35381</v>
      </c>
      <c r="G265" s="29">
        <v>35813</v>
      </c>
      <c r="H265" s="26">
        <v>10</v>
      </c>
      <c r="I265" s="26">
        <v>2</v>
      </c>
      <c r="J265" s="26" t="s">
        <v>14</v>
      </c>
      <c r="K265" s="26" t="s">
        <v>13</v>
      </c>
      <c r="L265" s="26">
        <v>208</v>
      </c>
      <c r="M265" s="26" t="s">
        <v>86</v>
      </c>
    </row>
    <row r="266" spans="1:13" x14ac:dyDescent="0.25">
      <c r="A266" s="26" t="s">
        <v>69</v>
      </c>
      <c r="B266" s="43">
        <v>1057</v>
      </c>
      <c r="C266" s="26" t="s">
        <v>344</v>
      </c>
      <c r="D266" s="26" t="s">
        <v>68</v>
      </c>
      <c r="E266" s="28" t="s">
        <v>349</v>
      </c>
      <c r="F266" s="29">
        <v>34726</v>
      </c>
      <c r="G266" s="29">
        <v>35052</v>
      </c>
      <c r="H266" s="26">
        <v>10</v>
      </c>
      <c r="I266" s="26">
        <v>3</v>
      </c>
      <c r="J266" s="26" t="s">
        <v>14</v>
      </c>
      <c r="K266" s="26" t="s">
        <v>13</v>
      </c>
      <c r="L266" s="26">
        <v>176</v>
      </c>
      <c r="M266" s="26" t="s">
        <v>86</v>
      </c>
    </row>
    <row r="267" spans="1:13" x14ac:dyDescent="0.25">
      <c r="A267" s="26" t="s">
        <v>69</v>
      </c>
      <c r="B267" s="43">
        <v>1085</v>
      </c>
      <c r="C267" s="26" t="s">
        <v>344</v>
      </c>
      <c r="D267" s="26" t="s">
        <v>68</v>
      </c>
      <c r="E267" s="28" t="s">
        <v>349</v>
      </c>
      <c r="F267" s="29">
        <v>34744</v>
      </c>
      <c r="G267" s="29">
        <v>35047</v>
      </c>
      <c r="H267" s="26">
        <v>10</v>
      </c>
      <c r="I267" s="26">
        <v>4</v>
      </c>
      <c r="J267" s="26" t="s">
        <v>14</v>
      </c>
      <c r="K267" s="26" t="s">
        <v>13</v>
      </c>
      <c r="L267" s="26">
        <v>90</v>
      </c>
      <c r="M267" s="26" t="s">
        <v>86</v>
      </c>
    </row>
    <row r="268" spans="1:13" x14ac:dyDescent="0.25">
      <c r="A268" s="26" t="s">
        <v>69</v>
      </c>
      <c r="B268" s="43">
        <v>1086</v>
      </c>
      <c r="C268" s="26" t="s">
        <v>344</v>
      </c>
      <c r="D268" s="26" t="s">
        <v>68</v>
      </c>
      <c r="E268" s="28" t="s">
        <v>349</v>
      </c>
      <c r="F268" s="29">
        <v>34797</v>
      </c>
      <c r="G268" s="29">
        <v>34984</v>
      </c>
      <c r="H268" s="26">
        <v>10</v>
      </c>
      <c r="I268" s="26">
        <v>5</v>
      </c>
      <c r="J268" s="26" t="s">
        <v>14</v>
      </c>
      <c r="K268" s="26" t="s">
        <v>13</v>
      </c>
      <c r="L268" s="26">
        <v>11</v>
      </c>
      <c r="M268" s="26" t="s">
        <v>86</v>
      </c>
    </row>
    <row r="269" spans="1:13" x14ac:dyDescent="0.25">
      <c r="A269" s="26" t="s">
        <v>69</v>
      </c>
      <c r="B269" s="43" t="s">
        <v>132</v>
      </c>
      <c r="C269" s="26" t="s">
        <v>344</v>
      </c>
      <c r="D269" s="26" t="s">
        <v>68</v>
      </c>
      <c r="E269" s="28" t="s">
        <v>350</v>
      </c>
      <c r="F269" s="29">
        <v>34407</v>
      </c>
      <c r="G269" s="29">
        <v>34638</v>
      </c>
      <c r="H269" s="26">
        <v>10</v>
      </c>
      <c r="I269" s="26">
        <v>6</v>
      </c>
      <c r="J269" s="26" t="s">
        <v>14</v>
      </c>
      <c r="K269" s="26" t="s">
        <v>13</v>
      </c>
      <c r="L269" s="26">
        <v>170</v>
      </c>
      <c r="M269" s="26" t="s">
        <v>86</v>
      </c>
    </row>
    <row r="270" spans="1:13" x14ac:dyDescent="0.25">
      <c r="A270" s="26" t="s">
        <v>69</v>
      </c>
      <c r="B270" s="43" t="s">
        <v>132</v>
      </c>
      <c r="C270" s="26" t="s">
        <v>344</v>
      </c>
      <c r="D270" s="26" t="s">
        <v>68</v>
      </c>
      <c r="E270" s="28" t="s">
        <v>351</v>
      </c>
      <c r="F270" s="29">
        <v>34421</v>
      </c>
      <c r="G270" s="29">
        <v>35103</v>
      </c>
      <c r="H270" s="26">
        <v>10</v>
      </c>
      <c r="I270" s="26">
        <v>7</v>
      </c>
      <c r="J270" s="26" t="s">
        <v>14</v>
      </c>
      <c r="K270" s="26" t="s">
        <v>13</v>
      </c>
      <c r="L270" s="26">
        <v>120</v>
      </c>
      <c r="M270" s="26" t="s">
        <v>86</v>
      </c>
    </row>
    <row r="271" spans="1:13" x14ac:dyDescent="0.25">
      <c r="A271" s="26" t="s">
        <v>69</v>
      </c>
      <c r="B271" s="43" t="s">
        <v>132</v>
      </c>
      <c r="C271" s="26" t="s">
        <v>344</v>
      </c>
      <c r="D271" s="26" t="s">
        <v>68</v>
      </c>
      <c r="E271" s="28" t="s">
        <v>352</v>
      </c>
      <c r="F271" s="29">
        <v>34558</v>
      </c>
      <c r="G271" s="29">
        <v>35865</v>
      </c>
      <c r="H271" s="26">
        <v>10</v>
      </c>
      <c r="I271" s="26">
        <v>8</v>
      </c>
      <c r="J271" s="26" t="s">
        <v>14</v>
      </c>
      <c r="K271" s="26" t="s">
        <v>13</v>
      </c>
      <c r="L271" s="26">
        <v>149</v>
      </c>
      <c r="M271" s="26" t="s">
        <v>86</v>
      </c>
    </row>
    <row r="272" spans="1:13" x14ac:dyDescent="0.25">
      <c r="A272" s="26" t="s">
        <v>69</v>
      </c>
      <c r="B272" s="43">
        <v>8470</v>
      </c>
      <c r="C272" s="26" t="s">
        <v>344</v>
      </c>
      <c r="D272" s="26" t="s">
        <v>68</v>
      </c>
      <c r="E272" s="28" t="s">
        <v>353</v>
      </c>
      <c r="F272" s="29">
        <v>34974</v>
      </c>
      <c r="G272" s="29">
        <v>34974</v>
      </c>
      <c r="H272" s="26">
        <v>10</v>
      </c>
      <c r="I272" s="26">
        <v>9</v>
      </c>
      <c r="J272" s="26" t="s">
        <v>14</v>
      </c>
      <c r="K272" s="26" t="s">
        <v>13</v>
      </c>
      <c r="L272" s="26">
        <v>13</v>
      </c>
      <c r="M272" s="26" t="s">
        <v>86</v>
      </c>
    </row>
    <row r="273" spans="1:13" x14ac:dyDescent="0.25">
      <c r="A273" s="26" t="s">
        <v>69</v>
      </c>
      <c r="B273" s="43" t="s">
        <v>132</v>
      </c>
      <c r="C273" s="26" t="s">
        <v>344</v>
      </c>
      <c r="D273" s="26" t="s">
        <v>68</v>
      </c>
      <c r="E273" s="28" t="s">
        <v>354</v>
      </c>
      <c r="F273" s="29">
        <v>34331</v>
      </c>
      <c r="G273" s="29">
        <v>36098</v>
      </c>
      <c r="H273" s="26">
        <v>10</v>
      </c>
      <c r="I273" s="26">
        <v>10</v>
      </c>
      <c r="J273" s="26" t="s">
        <v>14</v>
      </c>
      <c r="K273" s="26" t="s">
        <v>13</v>
      </c>
      <c r="L273" s="26">
        <v>25</v>
      </c>
      <c r="M273" s="26" t="s">
        <v>86</v>
      </c>
    </row>
    <row r="274" spans="1:13" x14ac:dyDescent="0.25">
      <c r="A274" s="26" t="s">
        <v>69</v>
      </c>
      <c r="B274" s="43">
        <v>1090</v>
      </c>
      <c r="C274" s="26" t="s">
        <v>344</v>
      </c>
      <c r="D274" s="26" t="s">
        <v>68</v>
      </c>
      <c r="E274" s="28" t="s">
        <v>355</v>
      </c>
      <c r="F274" s="30">
        <v>35129</v>
      </c>
      <c r="G274" s="29">
        <v>35142</v>
      </c>
      <c r="H274" s="26">
        <v>10</v>
      </c>
      <c r="I274" s="26">
        <v>11</v>
      </c>
      <c r="J274" s="26" t="s">
        <v>14</v>
      </c>
      <c r="K274" s="26" t="s">
        <v>13</v>
      </c>
      <c r="L274" s="26">
        <v>10</v>
      </c>
      <c r="M274" s="26" t="s">
        <v>86</v>
      </c>
    </row>
    <row r="275" spans="1:13" x14ac:dyDescent="0.25">
      <c r="A275" s="26" t="s">
        <v>69</v>
      </c>
      <c r="B275" s="43">
        <v>18912</v>
      </c>
      <c r="C275" s="27" t="s">
        <v>356</v>
      </c>
      <c r="D275" s="26" t="s">
        <v>357</v>
      </c>
      <c r="E275" s="28" t="s">
        <v>358</v>
      </c>
      <c r="F275" s="29">
        <v>34700</v>
      </c>
      <c r="G275" s="29">
        <v>34820</v>
      </c>
      <c r="H275" s="26">
        <v>10</v>
      </c>
      <c r="I275" s="26">
        <v>11</v>
      </c>
      <c r="J275" s="26" t="s">
        <v>14</v>
      </c>
      <c r="K275" s="26" t="s">
        <v>13</v>
      </c>
      <c r="L275" s="26">
        <v>43</v>
      </c>
      <c r="M275" s="26" t="s">
        <v>151</v>
      </c>
    </row>
    <row r="276" spans="1:13" x14ac:dyDescent="0.25">
      <c r="A276" s="26" t="s">
        <v>69</v>
      </c>
      <c r="B276" s="43">
        <v>265</v>
      </c>
      <c r="C276" s="27" t="s">
        <v>356</v>
      </c>
      <c r="D276" s="26" t="s">
        <v>357</v>
      </c>
      <c r="E276" s="28" t="s">
        <v>359</v>
      </c>
      <c r="F276" s="29">
        <v>34688</v>
      </c>
      <c r="G276" s="29">
        <v>34465</v>
      </c>
      <c r="H276" s="26">
        <v>10</v>
      </c>
      <c r="I276" s="26">
        <v>12</v>
      </c>
      <c r="J276" s="26" t="s">
        <v>14</v>
      </c>
      <c r="K276" s="26" t="s">
        <v>13</v>
      </c>
      <c r="L276" s="26">
        <v>120</v>
      </c>
      <c r="M276" s="26" t="s">
        <v>86</v>
      </c>
    </row>
    <row r="277" spans="1:13" x14ac:dyDescent="0.25">
      <c r="A277" s="26" t="s">
        <v>69</v>
      </c>
      <c r="B277" s="44">
        <v>631</v>
      </c>
      <c r="C277" s="27" t="s">
        <v>356</v>
      </c>
      <c r="D277" s="26" t="s">
        <v>357</v>
      </c>
      <c r="E277" s="28" t="s">
        <v>360</v>
      </c>
      <c r="F277" s="29">
        <v>34758</v>
      </c>
      <c r="G277" s="29">
        <v>34789</v>
      </c>
      <c r="H277" s="26">
        <v>10</v>
      </c>
      <c r="I277" s="26">
        <v>13</v>
      </c>
      <c r="J277" s="26" t="s">
        <v>15</v>
      </c>
      <c r="K277" s="26" t="s">
        <v>13</v>
      </c>
      <c r="L277" s="28">
        <v>83</v>
      </c>
      <c r="M277" s="26" t="s">
        <v>13</v>
      </c>
    </row>
    <row r="278" spans="1:13" x14ac:dyDescent="0.25">
      <c r="A278" s="26" t="s">
        <v>69</v>
      </c>
      <c r="B278" s="44">
        <v>632</v>
      </c>
      <c r="C278" s="27" t="s">
        <v>356</v>
      </c>
      <c r="D278" s="26" t="s">
        <v>357</v>
      </c>
      <c r="E278" s="28" t="s">
        <v>361</v>
      </c>
      <c r="F278" s="29">
        <v>34789</v>
      </c>
      <c r="G278" s="29">
        <v>34730</v>
      </c>
      <c r="H278" s="26">
        <v>10</v>
      </c>
      <c r="I278" s="26">
        <v>14</v>
      </c>
      <c r="J278" s="26" t="s">
        <v>58</v>
      </c>
      <c r="K278" s="26" t="s">
        <v>13</v>
      </c>
      <c r="L278" s="28">
        <v>83</v>
      </c>
      <c r="M278" s="26" t="s">
        <v>13</v>
      </c>
    </row>
    <row r="279" spans="1:13" x14ac:dyDescent="0.25">
      <c r="A279" s="26" t="s">
        <v>69</v>
      </c>
      <c r="B279" s="44">
        <v>633</v>
      </c>
      <c r="C279" s="27" t="s">
        <v>356</v>
      </c>
      <c r="D279" s="26" t="s">
        <v>357</v>
      </c>
      <c r="E279" s="28" t="s">
        <v>362</v>
      </c>
      <c r="F279" s="29">
        <v>34789</v>
      </c>
      <c r="G279" s="29">
        <v>34583</v>
      </c>
      <c r="H279" s="26">
        <v>10</v>
      </c>
      <c r="I279" s="26">
        <v>15</v>
      </c>
      <c r="J279" s="26" t="s">
        <v>59</v>
      </c>
      <c r="K279" s="26" t="s">
        <v>13</v>
      </c>
      <c r="L279" s="28">
        <v>83</v>
      </c>
      <c r="M279" s="26" t="s">
        <v>13</v>
      </c>
    </row>
    <row r="280" spans="1:13" x14ac:dyDescent="0.25">
      <c r="A280" s="26" t="s">
        <v>69</v>
      </c>
      <c r="B280" s="43">
        <v>134</v>
      </c>
      <c r="C280" s="27" t="s">
        <v>356</v>
      </c>
      <c r="D280" s="26" t="s">
        <v>357</v>
      </c>
      <c r="E280" s="28" t="s">
        <v>363</v>
      </c>
      <c r="F280" s="29">
        <v>35297</v>
      </c>
      <c r="G280" s="29">
        <v>35297</v>
      </c>
      <c r="H280" s="26">
        <v>10</v>
      </c>
      <c r="I280" s="26">
        <v>16</v>
      </c>
      <c r="J280" s="26" t="s">
        <v>14</v>
      </c>
      <c r="K280" s="26" t="s">
        <v>13</v>
      </c>
      <c r="L280" s="26">
        <v>300</v>
      </c>
      <c r="M280" s="26" t="s">
        <v>86</v>
      </c>
    </row>
    <row r="281" spans="1:13" x14ac:dyDescent="0.25">
      <c r="A281" s="26" t="s">
        <v>69</v>
      </c>
      <c r="B281" s="45">
        <v>709</v>
      </c>
      <c r="C281" s="27" t="s">
        <v>356</v>
      </c>
      <c r="D281" s="26" t="s">
        <v>357</v>
      </c>
      <c r="E281" s="26" t="s">
        <v>364</v>
      </c>
      <c r="F281" s="30">
        <v>34880</v>
      </c>
      <c r="G281" s="30">
        <v>34911</v>
      </c>
      <c r="H281" s="26">
        <v>11</v>
      </c>
      <c r="I281" s="26">
        <v>1</v>
      </c>
      <c r="J281" s="28" t="s">
        <v>17</v>
      </c>
      <c r="K281" s="28" t="s">
        <v>13</v>
      </c>
      <c r="L281" s="28">
        <v>194</v>
      </c>
      <c r="M281" s="26" t="s">
        <v>13</v>
      </c>
    </row>
    <row r="282" spans="1:13" x14ac:dyDescent="0.25">
      <c r="A282" s="26" t="s">
        <v>69</v>
      </c>
      <c r="B282" s="45">
        <v>710</v>
      </c>
      <c r="C282" s="27" t="s">
        <v>356</v>
      </c>
      <c r="D282" s="26" t="s">
        <v>357</v>
      </c>
      <c r="E282" s="26" t="s">
        <v>364</v>
      </c>
      <c r="F282" s="30">
        <v>34880</v>
      </c>
      <c r="G282" s="30">
        <v>34911</v>
      </c>
      <c r="H282" s="26">
        <v>11</v>
      </c>
      <c r="I282" s="26">
        <v>2</v>
      </c>
      <c r="J282" s="28" t="s">
        <v>16</v>
      </c>
      <c r="K282" s="28" t="s">
        <v>13</v>
      </c>
      <c r="L282" s="28">
        <v>216</v>
      </c>
      <c r="M282" s="26" t="s">
        <v>13</v>
      </c>
    </row>
    <row r="283" spans="1:13" x14ac:dyDescent="0.25">
      <c r="A283" s="26" t="s">
        <v>69</v>
      </c>
      <c r="B283" s="45">
        <v>711</v>
      </c>
      <c r="C283" s="27" t="s">
        <v>356</v>
      </c>
      <c r="D283" s="26" t="s">
        <v>357</v>
      </c>
      <c r="E283" s="26" t="s">
        <v>364</v>
      </c>
      <c r="F283" s="30">
        <v>34273</v>
      </c>
      <c r="G283" s="30">
        <v>34584</v>
      </c>
      <c r="H283" s="26">
        <v>11</v>
      </c>
      <c r="I283" s="26">
        <v>3</v>
      </c>
      <c r="J283" s="26" t="s">
        <v>14</v>
      </c>
      <c r="K283" s="28" t="s">
        <v>13</v>
      </c>
      <c r="L283" s="28">
        <v>150</v>
      </c>
      <c r="M283" s="26" t="s">
        <v>13</v>
      </c>
    </row>
    <row r="284" spans="1:13" x14ac:dyDescent="0.25">
      <c r="A284" s="26" t="s">
        <v>69</v>
      </c>
      <c r="B284" s="45">
        <v>713</v>
      </c>
      <c r="C284" s="27" t="s">
        <v>356</v>
      </c>
      <c r="D284" s="26" t="s">
        <v>357</v>
      </c>
      <c r="E284" s="26" t="s">
        <v>365</v>
      </c>
      <c r="F284" s="30">
        <v>34700</v>
      </c>
      <c r="G284" s="30">
        <v>34820</v>
      </c>
      <c r="H284" s="26">
        <v>11</v>
      </c>
      <c r="I284" s="26">
        <v>4</v>
      </c>
      <c r="J284" s="26" t="s">
        <v>14</v>
      </c>
      <c r="K284" s="28" t="s">
        <v>13</v>
      </c>
      <c r="L284" s="28">
        <v>230</v>
      </c>
      <c r="M284" s="28" t="s">
        <v>86</v>
      </c>
    </row>
    <row r="285" spans="1:13" x14ac:dyDescent="0.25">
      <c r="A285" s="26" t="s">
        <v>69</v>
      </c>
      <c r="B285" s="45">
        <v>714</v>
      </c>
      <c r="C285" s="27" t="s">
        <v>356</v>
      </c>
      <c r="D285" s="26" t="s">
        <v>357</v>
      </c>
      <c r="E285" s="26" t="s">
        <v>366</v>
      </c>
      <c r="F285" s="30">
        <v>34887</v>
      </c>
      <c r="G285" s="30">
        <v>34887</v>
      </c>
      <c r="H285" s="26">
        <v>11</v>
      </c>
      <c r="I285" s="28">
        <v>5</v>
      </c>
      <c r="J285" s="26" t="s">
        <v>14</v>
      </c>
      <c r="K285" s="28" t="s">
        <v>13</v>
      </c>
      <c r="L285" s="28">
        <v>55</v>
      </c>
      <c r="M285" s="26" t="s">
        <v>13</v>
      </c>
    </row>
    <row r="286" spans="1:13" x14ac:dyDescent="0.25">
      <c r="A286" s="26" t="s">
        <v>69</v>
      </c>
      <c r="B286" s="45">
        <v>715</v>
      </c>
      <c r="C286" s="27" t="s">
        <v>356</v>
      </c>
      <c r="D286" s="26" t="s">
        <v>357</v>
      </c>
      <c r="E286" s="26" t="s">
        <v>367</v>
      </c>
      <c r="F286" s="30">
        <v>35490</v>
      </c>
      <c r="G286" s="30">
        <v>35545</v>
      </c>
      <c r="H286" s="26">
        <v>11</v>
      </c>
      <c r="I286" s="28">
        <v>6</v>
      </c>
      <c r="J286" s="26" t="s">
        <v>17</v>
      </c>
      <c r="K286" s="28" t="s">
        <v>13</v>
      </c>
      <c r="L286" s="28">
        <v>211</v>
      </c>
      <c r="M286" s="26" t="s">
        <v>13</v>
      </c>
    </row>
    <row r="287" spans="1:13" x14ac:dyDescent="0.25">
      <c r="A287" s="26" t="s">
        <v>69</v>
      </c>
      <c r="B287" s="45">
        <v>716</v>
      </c>
      <c r="C287" s="27" t="s">
        <v>356</v>
      </c>
      <c r="D287" s="26" t="s">
        <v>357</v>
      </c>
      <c r="E287" s="26" t="s">
        <v>367</v>
      </c>
      <c r="F287" s="30">
        <v>35368</v>
      </c>
      <c r="G287" s="30">
        <v>35558</v>
      </c>
      <c r="H287" s="26">
        <v>11</v>
      </c>
      <c r="I287" s="28">
        <v>7</v>
      </c>
      <c r="J287" s="28" t="s">
        <v>16</v>
      </c>
      <c r="K287" s="28" t="s">
        <v>13</v>
      </c>
      <c r="L287" s="28">
        <v>199</v>
      </c>
      <c r="M287" s="26" t="s">
        <v>13</v>
      </c>
    </row>
    <row r="288" spans="1:13" x14ac:dyDescent="0.25">
      <c r="A288" s="26" t="s">
        <v>69</v>
      </c>
      <c r="B288" s="45">
        <v>718</v>
      </c>
      <c r="C288" s="27" t="s">
        <v>356</v>
      </c>
      <c r="D288" s="26" t="s">
        <v>357</v>
      </c>
      <c r="E288" s="26" t="s">
        <v>368</v>
      </c>
      <c r="F288" s="30">
        <v>29258</v>
      </c>
      <c r="G288" s="30">
        <v>34941</v>
      </c>
      <c r="H288" s="26">
        <v>11</v>
      </c>
      <c r="I288" s="28">
        <v>8</v>
      </c>
      <c r="J288" s="26" t="s">
        <v>14</v>
      </c>
      <c r="K288" s="28" t="s">
        <v>13</v>
      </c>
      <c r="L288" s="28">
        <v>186</v>
      </c>
      <c r="M288" s="26" t="s">
        <v>13</v>
      </c>
    </row>
    <row r="289" spans="1:13" x14ac:dyDescent="0.25">
      <c r="A289" s="26" t="s">
        <v>69</v>
      </c>
      <c r="B289" s="45">
        <v>720</v>
      </c>
      <c r="C289" s="27" t="s">
        <v>356</v>
      </c>
      <c r="D289" s="26" t="s">
        <v>357</v>
      </c>
      <c r="E289" s="26" t="s">
        <v>369</v>
      </c>
      <c r="F289" s="30">
        <v>34800</v>
      </c>
      <c r="G289" s="30">
        <v>34914</v>
      </c>
      <c r="H289" s="26">
        <v>11</v>
      </c>
      <c r="I289" s="28">
        <v>9</v>
      </c>
      <c r="J289" s="26" t="s">
        <v>14</v>
      </c>
      <c r="K289" s="28" t="s">
        <v>13</v>
      </c>
      <c r="L289" s="28">
        <v>64</v>
      </c>
      <c r="M289" s="26" t="s">
        <v>13</v>
      </c>
    </row>
    <row r="290" spans="1:13" x14ac:dyDescent="0.25">
      <c r="A290" s="26" t="s">
        <v>69</v>
      </c>
      <c r="B290" s="45">
        <v>721</v>
      </c>
      <c r="C290" s="27" t="s">
        <v>356</v>
      </c>
      <c r="D290" s="26" t="s">
        <v>357</v>
      </c>
      <c r="E290" s="26" t="s">
        <v>370</v>
      </c>
      <c r="F290" s="30">
        <v>34712</v>
      </c>
      <c r="G290" s="30">
        <v>34843</v>
      </c>
      <c r="H290" s="26">
        <v>11</v>
      </c>
      <c r="I290" s="28">
        <v>10</v>
      </c>
      <c r="J290" s="26" t="s">
        <v>14</v>
      </c>
      <c r="K290" s="28" t="s">
        <v>13</v>
      </c>
      <c r="L290" s="28">
        <v>47</v>
      </c>
      <c r="M290" s="26" t="s">
        <v>13</v>
      </c>
    </row>
    <row r="291" spans="1:13" x14ac:dyDescent="0.25">
      <c r="A291" s="26" t="s">
        <v>69</v>
      </c>
      <c r="B291" s="43">
        <v>1043</v>
      </c>
      <c r="C291" s="27" t="s">
        <v>356</v>
      </c>
      <c r="D291" s="26" t="s">
        <v>357</v>
      </c>
      <c r="E291" s="28" t="s">
        <v>371</v>
      </c>
      <c r="F291" s="29">
        <v>35349</v>
      </c>
      <c r="G291" s="29">
        <v>35501</v>
      </c>
      <c r="H291" s="26">
        <v>11</v>
      </c>
      <c r="I291" s="28">
        <v>11</v>
      </c>
      <c r="J291" s="26" t="s">
        <v>14</v>
      </c>
      <c r="K291" s="26" t="s">
        <v>13</v>
      </c>
      <c r="L291" s="26">
        <v>41</v>
      </c>
      <c r="M291" s="26" t="s">
        <v>86</v>
      </c>
    </row>
    <row r="292" spans="1:13" x14ac:dyDescent="0.25">
      <c r="A292" s="26" t="s">
        <v>69</v>
      </c>
      <c r="B292" s="43">
        <v>1047</v>
      </c>
      <c r="C292" s="27" t="s">
        <v>356</v>
      </c>
      <c r="D292" s="26" t="s">
        <v>357</v>
      </c>
      <c r="E292" s="28" t="s">
        <v>372</v>
      </c>
      <c r="F292" s="29">
        <v>35132</v>
      </c>
      <c r="G292" s="29">
        <v>35398</v>
      </c>
      <c r="H292" s="26">
        <v>11</v>
      </c>
      <c r="I292" s="28">
        <v>12</v>
      </c>
      <c r="J292" s="26" t="s">
        <v>14</v>
      </c>
      <c r="K292" s="26" t="s">
        <v>13</v>
      </c>
      <c r="L292" s="26">
        <v>22</v>
      </c>
      <c r="M292" s="26" t="s">
        <v>86</v>
      </c>
    </row>
    <row r="293" spans="1:13" x14ac:dyDescent="0.25">
      <c r="A293" s="26" t="s">
        <v>69</v>
      </c>
      <c r="B293" s="43">
        <v>1054</v>
      </c>
      <c r="C293" s="27" t="s">
        <v>356</v>
      </c>
      <c r="D293" s="26" t="s">
        <v>357</v>
      </c>
      <c r="E293" s="28" t="s">
        <v>373</v>
      </c>
      <c r="F293" s="29">
        <v>34912</v>
      </c>
      <c r="G293" s="29">
        <v>34949</v>
      </c>
      <c r="H293" s="26">
        <v>11</v>
      </c>
      <c r="I293" s="28">
        <v>13</v>
      </c>
      <c r="J293" s="26" t="s">
        <v>14</v>
      </c>
      <c r="K293" s="26" t="s">
        <v>13</v>
      </c>
      <c r="L293" s="26">
        <v>10</v>
      </c>
      <c r="M293" s="26" t="s">
        <v>86</v>
      </c>
    </row>
    <row r="294" spans="1:13" x14ac:dyDescent="0.25">
      <c r="A294" s="26" t="s">
        <v>69</v>
      </c>
      <c r="B294" s="43">
        <v>1088</v>
      </c>
      <c r="C294" s="27" t="s">
        <v>356</v>
      </c>
      <c r="D294" s="26" t="s">
        <v>357</v>
      </c>
      <c r="E294" s="28" t="s">
        <v>374</v>
      </c>
      <c r="F294" s="36">
        <v>35053</v>
      </c>
      <c r="G294" s="36">
        <v>35100</v>
      </c>
      <c r="H294" s="26">
        <v>11</v>
      </c>
      <c r="I294" s="28">
        <v>14</v>
      </c>
      <c r="J294" s="26" t="s">
        <v>14</v>
      </c>
      <c r="K294" s="26" t="s">
        <v>13</v>
      </c>
      <c r="L294" s="26">
        <v>13</v>
      </c>
      <c r="M294" s="26" t="s">
        <v>13</v>
      </c>
    </row>
    <row r="295" spans="1:13" x14ac:dyDescent="0.25">
      <c r="A295" s="26" t="s">
        <v>69</v>
      </c>
      <c r="B295" s="43">
        <v>900</v>
      </c>
      <c r="C295" s="26" t="s">
        <v>375</v>
      </c>
      <c r="D295" s="26" t="s">
        <v>66</v>
      </c>
      <c r="E295" s="28" t="s">
        <v>376</v>
      </c>
      <c r="F295" s="36">
        <v>35926</v>
      </c>
      <c r="G295" s="36">
        <v>35937</v>
      </c>
      <c r="H295" s="26">
        <v>11</v>
      </c>
      <c r="I295" s="28">
        <v>15</v>
      </c>
      <c r="J295" s="26" t="s">
        <v>14</v>
      </c>
      <c r="K295" s="26" t="s">
        <v>13</v>
      </c>
      <c r="L295" s="26">
        <v>85</v>
      </c>
      <c r="M295" s="26" t="s">
        <v>13</v>
      </c>
    </row>
    <row r="296" spans="1:13" x14ac:dyDescent="0.25">
      <c r="A296" s="26" t="s">
        <v>69</v>
      </c>
      <c r="B296" s="43">
        <v>901</v>
      </c>
      <c r="C296" s="26" t="s">
        <v>375</v>
      </c>
      <c r="D296" s="26" t="s">
        <v>66</v>
      </c>
      <c r="E296" s="31" t="s">
        <v>377</v>
      </c>
      <c r="F296" s="29">
        <v>35462</v>
      </c>
      <c r="G296" s="29">
        <v>35492</v>
      </c>
      <c r="H296" s="26">
        <v>11</v>
      </c>
      <c r="I296" s="28">
        <v>16</v>
      </c>
      <c r="J296" s="26" t="s">
        <v>14</v>
      </c>
      <c r="K296" s="26" t="s">
        <v>13</v>
      </c>
      <c r="L296" s="26">
        <v>115</v>
      </c>
      <c r="M296" s="26" t="s">
        <v>13</v>
      </c>
    </row>
    <row r="297" spans="1:13" x14ac:dyDescent="0.25">
      <c r="A297" s="26" t="s">
        <v>69</v>
      </c>
      <c r="B297" s="43">
        <v>1127</v>
      </c>
      <c r="C297" s="26" t="s">
        <v>375</v>
      </c>
      <c r="D297" s="26" t="s">
        <v>66</v>
      </c>
      <c r="E297" s="31" t="s">
        <v>378</v>
      </c>
      <c r="F297" s="29">
        <v>34366</v>
      </c>
      <c r="G297" s="29">
        <v>34546</v>
      </c>
      <c r="H297" s="26">
        <v>12</v>
      </c>
      <c r="I297" s="28">
        <v>1</v>
      </c>
      <c r="J297" s="26" t="s">
        <v>14</v>
      </c>
      <c r="K297" s="26" t="s">
        <v>13</v>
      </c>
      <c r="L297" s="26">
        <v>97</v>
      </c>
      <c r="M297" s="26" t="s">
        <v>86</v>
      </c>
    </row>
    <row r="298" spans="1:13" x14ac:dyDescent="0.25">
      <c r="A298" s="26" t="s">
        <v>69</v>
      </c>
      <c r="B298" s="43">
        <v>717</v>
      </c>
      <c r="C298" s="26" t="s">
        <v>375</v>
      </c>
      <c r="D298" s="26" t="s">
        <v>66</v>
      </c>
      <c r="E298" s="31" t="s">
        <v>379</v>
      </c>
      <c r="F298" s="29">
        <v>34150</v>
      </c>
      <c r="G298" s="29">
        <v>34212</v>
      </c>
      <c r="H298" s="26">
        <v>12</v>
      </c>
      <c r="I298" s="28">
        <v>2</v>
      </c>
      <c r="J298" s="26" t="s">
        <v>14</v>
      </c>
      <c r="K298" s="26" t="s">
        <v>13</v>
      </c>
      <c r="L298" s="26">
        <v>324</v>
      </c>
      <c r="M298" s="26" t="s">
        <v>13</v>
      </c>
    </row>
    <row r="299" spans="1:13" x14ac:dyDescent="0.25">
      <c r="A299" s="26" t="s">
        <v>69</v>
      </c>
      <c r="B299" s="43">
        <v>972</v>
      </c>
      <c r="C299" s="27" t="s">
        <v>56</v>
      </c>
      <c r="D299" s="26" t="s">
        <v>380</v>
      </c>
      <c r="E299" s="31" t="s">
        <v>381</v>
      </c>
      <c r="F299" s="29">
        <v>35445</v>
      </c>
      <c r="G299" s="29">
        <v>35683</v>
      </c>
      <c r="H299" s="26">
        <v>12</v>
      </c>
      <c r="I299" s="28">
        <v>3</v>
      </c>
      <c r="J299" s="26" t="s">
        <v>14</v>
      </c>
      <c r="K299" s="26" t="s">
        <v>13</v>
      </c>
      <c r="L299" s="26">
        <v>107</v>
      </c>
      <c r="M299" s="26" t="s">
        <v>86</v>
      </c>
    </row>
    <row r="300" spans="1:13" x14ac:dyDescent="0.25">
      <c r="A300" s="26" t="s">
        <v>69</v>
      </c>
      <c r="B300" s="45">
        <v>1035</v>
      </c>
      <c r="C300" s="27" t="s">
        <v>56</v>
      </c>
      <c r="D300" s="26" t="s">
        <v>380</v>
      </c>
      <c r="E300" s="31" t="s">
        <v>381</v>
      </c>
      <c r="F300" s="30">
        <v>35419</v>
      </c>
      <c r="G300" s="29">
        <v>35683</v>
      </c>
      <c r="H300" s="26">
        <v>12</v>
      </c>
      <c r="I300" s="28">
        <v>4</v>
      </c>
      <c r="J300" s="26" t="s">
        <v>14</v>
      </c>
      <c r="K300" s="26" t="s">
        <v>13</v>
      </c>
      <c r="L300" s="28">
        <v>69</v>
      </c>
      <c r="M300" s="26" t="s">
        <v>86</v>
      </c>
    </row>
    <row r="301" spans="1:13" x14ac:dyDescent="0.25">
      <c r="A301" s="26" t="s">
        <v>382</v>
      </c>
      <c r="B301" s="43">
        <v>547</v>
      </c>
      <c r="C301" s="27" t="s">
        <v>383</v>
      </c>
      <c r="D301" s="26" t="s">
        <v>384</v>
      </c>
      <c r="E301" s="26" t="s">
        <v>385</v>
      </c>
      <c r="F301" s="29">
        <v>34001</v>
      </c>
      <c r="G301" s="29">
        <v>34073</v>
      </c>
      <c r="H301" s="26">
        <v>12</v>
      </c>
      <c r="I301" s="26">
        <v>5</v>
      </c>
      <c r="J301" s="26" t="s">
        <v>14</v>
      </c>
      <c r="K301" s="26" t="s">
        <v>13</v>
      </c>
      <c r="L301" s="26">
        <v>58</v>
      </c>
      <c r="M301" s="26" t="s">
        <v>86</v>
      </c>
    </row>
    <row r="302" spans="1:13" x14ac:dyDescent="0.25">
      <c r="A302" s="26" t="s">
        <v>382</v>
      </c>
      <c r="B302" s="43">
        <v>91</v>
      </c>
      <c r="C302" s="27" t="s">
        <v>383</v>
      </c>
      <c r="D302" s="26" t="s">
        <v>384</v>
      </c>
      <c r="E302" s="26" t="s">
        <v>386</v>
      </c>
      <c r="F302" s="29">
        <v>34675</v>
      </c>
      <c r="G302" s="30">
        <v>35529</v>
      </c>
      <c r="H302" s="26">
        <v>12</v>
      </c>
      <c r="I302" s="26">
        <v>6</v>
      </c>
      <c r="J302" s="26" t="s">
        <v>14</v>
      </c>
      <c r="K302" s="26" t="s">
        <v>13</v>
      </c>
      <c r="L302" s="26">
        <v>54</v>
      </c>
      <c r="M302" s="26" t="s">
        <v>86</v>
      </c>
    </row>
    <row r="303" spans="1:13" x14ac:dyDescent="0.25">
      <c r="A303" s="26" t="s">
        <v>382</v>
      </c>
      <c r="B303" s="43">
        <v>1002</v>
      </c>
      <c r="C303" s="27" t="s">
        <v>387</v>
      </c>
      <c r="D303" s="26" t="s">
        <v>65</v>
      </c>
      <c r="E303" s="26" t="s">
        <v>388</v>
      </c>
      <c r="F303" s="30">
        <v>35348</v>
      </c>
      <c r="G303" s="29">
        <v>34976</v>
      </c>
      <c r="H303" s="26">
        <v>12</v>
      </c>
      <c r="I303" s="26">
        <v>7</v>
      </c>
      <c r="J303" s="26" t="s">
        <v>14</v>
      </c>
      <c r="K303" s="26" t="s">
        <v>13</v>
      </c>
      <c r="L303" s="26">
        <v>89</v>
      </c>
      <c r="M303" s="26" t="s">
        <v>13</v>
      </c>
    </row>
    <row r="304" spans="1:13" x14ac:dyDescent="0.25">
      <c r="A304" s="26" t="s">
        <v>382</v>
      </c>
      <c r="B304" s="43">
        <v>268</v>
      </c>
      <c r="C304" s="27" t="s">
        <v>387</v>
      </c>
      <c r="D304" s="26" t="s">
        <v>65</v>
      </c>
      <c r="E304" s="26" t="s">
        <v>388</v>
      </c>
      <c r="F304" s="30">
        <v>34690</v>
      </c>
      <c r="G304" s="29">
        <v>34465</v>
      </c>
      <c r="H304" s="26">
        <v>12</v>
      </c>
      <c r="I304" s="26">
        <v>8</v>
      </c>
      <c r="J304" s="26" t="s">
        <v>14</v>
      </c>
      <c r="K304" s="26" t="s">
        <v>13</v>
      </c>
      <c r="L304" s="26">
        <v>13</v>
      </c>
      <c r="M304" s="26" t="s">
        <v>13</v>
      </c>
    </row>
    <row r="305" spans="1:13" x14ac:dyDescent="0.25">
      <c r="A305" s="26" t="s">
        <v>382</v>
      </c>
      <c r="B305" s="43">
        <v>275</v>
      </c>
      <c r="C305" s="27" t="s">
        <v>389</v>
      </c>
      <c r="D305" s="26" t="s">
        <v>390</v>
      </c>
      <c r="E305" s="26" t="s">
        <v>391</v>
      </c>
      <c r="F305" s="29">
        <v>35523</v>
      </c>
      <c r="G305" s="29">
        <v>35718</v>
      </c>
      <c r="H305" s="26">
        <v>12</v>
      </c>
      <c r="I305" s="28">
        <v>9</v>
      </c>
      <c r="J305" s="26" t="s">
        <v>14</v>
      </c>
      <c r="K305" s="26" t="s">
        <v>13</v>
      </c>
      <c r="L305" s="26">
        <v>7</v>
      </c>
      <c r="M305" s="26" t="s">
        <v>13</v>
      </c>
    </row>
    <row r="306" spans="1:13" x14ac:dyDescent="0.25">
      <c r="A306" s="26" t="s">
        <v>382</v>
      </c>
      <c r="B306" s="45">
        <v>272</v>
      </c>
      <c r="C306" s="27" t="s">
        <v>389</v>
      </c>
      <c r="D306" s="26" t="s">
        <v>390</v>
      </c>
      <c r="E306" s="26" t="s">
        <v>392</v>
      </c>
      <c r="F306" s="30">
        <v>35101</v>
      </c>
      <c r="G306" s="30">
        <v>35305</v>
      </c>
      <c r="H306" s="26">
        <v>12</v>
      </c>
      <c r="I306" s="28">
        <v>10</v>
      </c>
      <c r="J306" s="26" t="s">
        <v>14</v>
      </c>
      <c r="K306" s="26" t="s">
        <v>13</v>
      </c>
      <c r="L306" s="28">
        <v>25</v>
      </c>
      <c r="M306" s="26" t="s">
        <v>13</v>
      </c>
    </row>
    <row r="307" spans="1:13" x14ac:dyDescent="0.25">
      <c r="A307" s="26" t="s">
        <v>382</v>
      </c>
      <c r="B307" s="45">
        <v>87</v>
      </c>
      <c r="C307" s="27" t="s">
        <v>389</v>
      </c>
      <c r="D307" s="26" t="s">
        <v>390</v>
      </c>
      <c r="E307" s="26" t="s">
        <v>393</v>
      </c>
      <c r="F307" s="30">
        <v>35543</v>
      </c>
      <c r="G307" s="30">
        <v>35618</v>
      </c>
      <c r="H307" s="26">
        <v>12</v>
      </c>
      <c r="I307" s="28">
        <v>11</v>
      </c>
      <c r="J307" s="26" t="s">
        <v>14</v>
      </c>
      <c r="K307" s="26" t="s">
        <v>13</v>
      </c>
      <c r="L307" s="28">
        <v>32</v>
      </c>
      <c r="M307" s="26" t="s">
        <v>13</v>
      </c>
    </row>
    <row r="308" spans="1:13" x14ac:dyDescent="0.25">
      <c r="A308" s="26" t="s">
        <v>382</v>
      </c>
      <c r="B308" s="45">
        <v>6</v>
      </c>
      <c r="C308" s="27" t="s">
        <v>389</v>
      </c>
      <c r="D308" s="26" t="s">
        <v>390</v>
      </c>
      <c r="E308" s="26" t="s">
        <v>394</v>
      </c>
      <c r="F308" s="30">
        <v>34213</v>
      </c>
      <c r="G308" s="30">
        <v>34697</v>
      </c>
      <c r="H308" s="26">
        <v>12</v>
      </c>
      <c r="I308" s="28">
        <v>12</v>
      </c>
      <c r="J308" s="26" t="s">
        <v>14</v>
      </c>
      <c r="K308" s="26" t="s">
        <v>13</v>
      </c>
      <c r="L308" s="28">
        <v>237</v>
      </c>
      <c r="M308" s="26" t="s">
        <v>13</v>
      </c>
    </row>
    <row r="309" spans="1:13" x14ac:dyDescent="0.25">
      <c r="A309" s="26" t="s">
        <v>395</v>
      </c>
      <c r="B309" s="43">
        <v>26</v>
      </c>
      <c r="C309" s="27" t="s">
        <v>396</v>
      </c>
      <c r="D309" s="28" t="s">
        <v>57</v>
      </c>
      <c r="E309" s="28" t="s">
        <v>397</v>
      </c>
      <c r="F309" s="37">
        <v>35632</v>
      </c>
      <c r="G309" s="37">
        <v>35746</v>
      </c>
      <c r="H309" s="26">
        <v>12</v>
      </c>
      <c r="I309" s="26">
        <v>13</v>
      </c>
      <c r="J309" s="38" t="s">
        <v>14</v>
      </c>
      <c r="K309" s="26" t="s">
        <v>13</v>
      </c>
      <c r="L309" s="26">
        <v>36</v>
      </c>
      <c r="M309" s="26" t="s">
        <v>398</v>
      </c>
    </row>
    <row r="310" spans="1:13" x14ac:dyDescent="0.25">
      <c r="A310" s="26" t="s">
        <v>395</v>
      </c>
      <c r="B310" s="43">
        <v>27</v>
      </c>
      <c r="C310" s="27" t="s">
        <v>396</v>
      </c>
      <c r="D310" s="28" t="s">
        <v>57</v>
      </c>
      <c r="E310" s="28" t="s">
        <v>399</v>
      </c>
      <c r="F310" s="37">
        <v>35681</v>
      </c>
      <c r="G310" s="37">
        <v>35762</v>
      </c>
      <c r="H310" s="26">
        <v>12</v>
      </c>
      <c r="I310" s="26">
        <v>14</v>
      </c>
      <c r="J310" s="38" t="s">
        <v>14</v>
      </c>
      <c r="K310" s="26" t="s">
        <v>13</v>
      </c>
      <c r="L310" s="26">
        <v>60</v>
      </c>
      <c r="M310" s="26" t="s">
        <v>398</v>
      </c>
    </row>
    <row r="311" spans="1:13" x14ac:dyDescent="0.25">
      <c r="A311" s="26" t="s">
        <v>395</v>
      </c>
      <c r="B311" s="43">
        <v>28</v>
      </c>
      <c r="C311" s="27" t="s">
        <v>396</v>
      </c>
      <c r="D311" s="28" t="s">
        <v>57</v>
      </c>
      <c r="E311" s="28" t="s">
        <v>400</v>
      </c>
      <c r="F311" s="37">
        <v>35578</v>
      </c>
      <c r="G311" s="37">
        <v>35815</v>
      </c>
      <c r="H311" s="26">
        <v>12</v>
      </c>
      <c r="I311" s="26">
        <v>15</v>
      </c>
      <c r="J311" s="38" t="s">
        <v>14</v>
      </c>
      <c r="K311" s="26" t="s">
        <v>13</v>
      </c>
      <c r="L311" s="26">
        <v>29</v>
      </c>
      <c r="M311" s="26" t="s">
        <v>398</v>
      </c>
    </row>
    <row r="312" spans="1:13" x14ac:dyDescent="0.25">
      <c r="A312" s="26" t="s">
        <v>395</v>
      </c>
      <c r="B312" s="43">
        <v>31</v>
      </c>
      <c r="C312" s="27" t="s">
        <v>396</v>
      </c>
      <c r="D312" s="28" t="s">
        <v>57</v>
      </c>
      <c r="E312" s="28" t="s">
        <v>401</v>
      </c>
      <c r="F312" s="37">
        <v>35733</v>
      </c>
      <c r="G312" s="37">
        <v>35801</v>
      </c>
      <c r="H312" s="26">
        <v>12</v>
      </c>
      <c r="I312" s="26">
        <v>16</v>
      </c>
      <c r="J312" s="38" t="s">
        <v>14</v>
      </c>
      <c r="K312" s="26" t="s">
        <v>13</v>
      </c>
      <c r="L312" s="26">
        <v>27</v>
      </c>
      <c r="M312" s="26" t="s">
        <v>398</v>
      </c>
    </row>
    <row r="313" spans="1:13" x14ac:dyDescent="0.25">
      <c r="A313" s="26" t="s">
        <v>395</v>
      </c>
      <c r="B313" s="43">
        <v>35</v>
      </c>
      <c r="C313" s="27" t="s">
        <v>396</v>
      </c>
      <c r="D313" s="28" t="s">
        <v>57</v>
      </c>
      <c r="E313" s="28" t="s">
        <v>402</v>
      </c>
      <c r="F313" s="37">
        <v>34158</v>
      </c>
      <c r="G313" s="37">
        <v>35816</v>
      </c>
      <c r="H313" s="26">
        <v>12</v>
      </c>
      <c r="I313" s="28">
        <v>17</v>
      </c>
      <c r="J313" s="38" t="s">
        <v>14</v>
      </c>
      <c r="K313" s="26" t="s">
        <v>13</v>
      </c>
      <c r="L313" s="26">
        <v>34</v>
      </c>
      <c r="M313" s="26" t="s">
        <v>398</v>
      </c>
    </row>
    <row r="314" spans="1:13" x14ac:dyDescent="0.25">
      <c r="A314" s="26" t="s">
        <v>395</v>
      </c>
      <c r="B314" s="43">
        <v>36</v>
      </c>
      <c r="C314" s="27" t="s">
        <v>396</v>
      </c>
      <c r="D314" s="28" t="s">
        <v>57</v>
      </c>
      <c r="E314" s="28" t="s">
        <v>403</v>
      </c>
      <c r="F314" s="29">
        <v>35597</v>
      </c>
      <c r="G314" s="29">
        <v>35846</v>
      </c>
      <c r="H314" s="26">
        <v>12</v>
      </c>
      <c r="I314" s="28">
        <v>18</v>
      </c>
      <c r="J314" s="38" t="s">
        <v>14</v>
      </c>
      <c r="K314" s="26" t="s">
        <v>13</v>
      </c>
      <c r="L314" s="26">
        <v>32</v>
      </c>
      <c r="M314" s="26" t="s">
        <v>398</v>
      </c>
    </row>
    <row r="315" spans="1:13" x14ac:dyDescent="0.25">
      <c r="A315" s="26" t="s">
        <v>395</v>
      </c>
      <c r="B315" s="43">
        <v>37</v>
      </c>
      <c r="C315" s="27" t="s">
        <v>396</v>
      </c>
      <c r="D315" s="28" t="s">
        <v>57</v>
      </c>
      <c r="E315" s="28" t="s">
        <v>404</v>
      </c>
      <c r="F315" s="37">
        <v>35629</v>
      </c>
      <c r="G315" s="37">
        <v>35815</v>
      </c>
      <c r="H315" s="26">
        <v>12</v>
      </c>
      <c r="I315" s="28">
        <v>19</v>
      </c>
      <c r="J315" s="38" t="s">
        <v>14</v>
      </c>
      <c r="K315" s="26" t="s">
        <v>13</v>
      </c>
      <c r="L315" s="26">
        <v>28</v>
      </c>
      <c r="M315" s="26" t="s">
        <v>398</v>
      </c>
    </row>
    <row r="316" spans="1:13" x14ac:dyDescent="0.25">
      <c r="A316" s="26" t="s">
        <v>395</v>
      </c>
      <c r="B316" s="43">
        <v>38</v>
      </c>
      <c r="C316" s="27" t="s">
        <v>396</v>
      </c>
      <c r="D316" s="28" t="s">
        <v>57</v>
      </c>
      <c r="E316" s="28" t="s">
        <v>405</v>
      </c>
      <c r="F316" s="37">
        <v>35587</v>
      </c>
      <c r="G316" s="37">
        <v>35815</v>
      </c>
      <c r="H316" s="26">
        <v>12</v>
      </c>
      <c r="I316" s="28">
        <v>20</v>
      </c>
      <c r="J316" s="38" t="s">
        <v>14</v>
      </c>
      <c r="K316" s="26" t="s">
        <v>13</v>
      </c>
      <c r="L316" s="26">
        <v>27</v>
      </c>
      <c r="M316" s="26" t="s">
        <v>398</v>
      </c>
    </row>
    <row r="317" spans="1:13" x14ac:dyDescent="0.25">
      <c r="A317" s="26" t="s">
        <v>395</v>
      </c>
      <c r="B317" s="43">
        <v>40</v>
      </c>
      <c r="C317" s="27" t="s">
        <v>396</v>
      </c>
      <c r="D317" s="28" t="s">
        <v>57</v>
      </c>
      <c r="E317" s="28" t="s">
        <v>406</v>
      </c>
      <c r="F317" s="37">
        <v>35501</v>
      </c>
      <c r="G317" s="37">
        <v>35846</v>
      </c>
      <c r="H317" s="26">
        <v>12</v>
      </c>
      <c r="I317" s="26">
        <v>21</v>
      </c>
      <c r="J317" s="38" t="s">
        <v>14</v>
      </c>
      <c r="K317" s="26" t="s">
        <v>13</v>
      </c>
      <c r="L317" s="26">
        <v>48</v>
      </c>
      <c r="M317" s="26" t="s">
        <v>398</v>
      </c>
    </row>
    <row r="318" spans="1:13" x14ac:dyDescent="0.25">
      <c r="A318" s="26" t="s">
        <v>395</v>
      </c>
      <c r="B318" s="43">
        <v>42</v>
      </c>
      <c r="C318" s="27" t="s">
        <v>396</v>
      </c>
      <c r="D318" s="28" t="s">
        <v>57</v>
      </c>
      <c r="E318" s="28" t="s">
        <v>407</v>
      </c>
      <c r="F318" s="37">
        <v>35977</v>
      </c>
      <c r="G318" s="37">
        <v>36039</v>
      </c>
      <c r="H318" s="26">
        <v>12</v>
      </c>
      <c r="I318" s="26">
        <v>22</v>
      </c>
      <c r="J318" s="38" t="s">
        <v>14</v>
      </c>
      <c r="K318" s="26" t="s">
        <v>13</v>
      </c>
      <c r="L318" s="26">
        <v>28</v>
      </c>
      <c r="M318" s="26" t="s">
        <v>398</v>
      </c>
    </row>
    <row r="319" spans="1:13" x14ac:dyDescent="0.25">
      <c r="A319" s="26" t="s">
        <v>395</v>
      </c>
      <c r="B319" s="43">
        <v>43</v>
      </c>
      <c r="C319" s="27" t="s">
        <v>396</v>
      </c>
      <c r="D319" s="28" t="s">
        <v>57</v>
      </c>
      <c r="E319" s="28" t="s">
        <v>408</v>
      </c>
      <c r="F319" s="37">
        <v>35718</v>
      </c>
      <c r="G319" s="37">
        <v>35746</v>
      </c>
      <c r="H319" s="26">
        <v>12</v>
      </c>
      <c r="I319" s="26">
        <v>23</v>
      </c>
      <c r="J319" s="38" t="s">
        <v>14</v>
      </c>
      <c r="K319" s="26" t="s">
        <v>13</v>
      </c>
      <c r="L319" s="26">
        <v>12</v>
      </c>
      <c r="M319" s="26" t="s">
        <v>398</v>
      </c>
    </row>
    <row r="320" spans="1:13" x14ac:dyDescent="0.25">
      <c r="A320" s="26" t="s">
        <v>395</v>
      </c>
      <c r="B320" s="43">
        <v>50</v>
      </c>
      <c r="C320" s="27" t="s">
        <v>396</v>
      </c>
      <c r="D320" s="28" t="s">
        <v>57</v>
      </c>
      <c r="E320" s="28" t="s">
        <v>409</v>
      </c>
      <c r="F320" s="37">
        <v>35611</v>
      </c>
      <c r="G320" s="37">
        <v>35815</v>
      </c>
      <c r="H320" s="26">
        <v>12</v>
      </c>
      <c r="I320" s="26">
        <v>24</v>
      </c>
      <c r="J320" s="38" t="s">
        <v>14</v>
      </c>
      <c r="K320" s="26" t="s">
        <v>13</v>
      </c>
      <c r="L320" s="26">
        <v>27</v>
      </c>
      <c r="M320" s="26" t="s">
        <v>398</v>
      </c>
    </row>
    <row r="321" spans="1:13" x14ac:dyDescent="0.25">
      <c r="A321" s="26" t="s">
        <v>395</v>
      </c>
      <c r="B321" s="43">
        <v>53</v>
      </c>
      <c r="C321" s="27" t="s">
        <v>396</v>
      </c>
      <c r="D321" s="28" t="s">
        <v>57</v>
      </c>
      <c r="E321" s="28" t="s">
        <v>410</v>
      </c>
      <c r="F321" s="37">
        <v>35725</v>
      </c>
      <c r="G321" s="37">
        <v>35795</v>
      </c>
      <c r="H321" s="26">
        <v>12</v>
      </c>
      <c r="I321" s="28">
        <v>25</v>
      </c>
      <c r="J321" s="38" t="s">
        <v>14</v>
      </c>
      <c r="K321" s="26" t="s">
        <v>13</v>
      </c>
      <c r="L321" s="26">
        <v>44</v>
      </c>
      <c r="M321" s="26" t="s">
        <v>398</v>
      </c>
    </row>
    <row r="322" spans="1:13" x14ac:dyDescent="0.25">
      <c r="A322" s="26" t="s">
        <v>395</v>
      </c>
      <c r="B322" s="43">
        <v>59</v>
      </c>
      <c r="C322" s="27" t="s">
        <v>396</v>
      </c>
      <c r="D322" s="28" t="s">
        <v>57</v>
      </c>
      <c r="E322" s="28" t="s">
        <v>411</v>
      </c>
      <c r="F322" s="37">
        <v>35717</v>
      </c>
      <c r="G322" s="37">
        <v>35815</v>
      </c>
      <c r="H322" s="26">
        <v>12</v>
      </c>
      <c r="I322" s="28">
        <v>26</v>
      </c>
      <c r="J322" s="38" t="s">
        <v>14</v>
      </c>
      <c r="K322" s="26" t="s">
        <v>13</v>
      </c>
      <c r="L322" s="26">
        <v>34</v>
      </c>
      <c r="M322" s="26" t="s">
        <v>398</v>
      </c>
    </row>
    <row r="323" spans="1:13" s="1" customFormat="1" ht="13.5" x14ac:dyDescent="0.25">
      <c r="A323" s="26" t="s">
        <v>395</v>
      </c>
      <c r="B323" s="43">
        <v>60</v>
      </c>
      <c r="C323" s="27" t="s">
        <v>396</v>
      </c>
      <c r="D323" s="28" t="s">
        <v>57</v>
      </c>
      <c r="E323" s="28" t="s">
        <v>412</v>
      </c>
      <c r="F323" s="37">
        <v>35675</v>
      </c>
      <c r="G323" s="37">
        <v>35724</v>
      </c>
      <c r="H323" s="26">
        <v>12</v>
      </c>
      <c r="I323" s="28">
        <v>27</v>
      </c>
      <c r="J323" s="38" t="s">
        <v>14</v>
      </c>
      <c r="K323" s="26" t="s">
        <v>13</v>
      </c>
      <c r="L323" s="26">
        <v>30</v>
      </c>
      <c r="M323" s="26" t="s">
        <v>398</v>
      </c>
    </row>
    <row r="324" spans="1:13" s="25" customFormat="1" x14ac:dyDescent="0.25">
      <c r="A324" s="26" t="s">
        <v>395</v>
      </c>
      <c r="B324" s="43">
        <v>61</v>
      </c>
      <c r="C324" s="27" t="s">
        <v>396</v>
      </c>
      <c r="D324" s="28" t="s">
        <v>57</v>
      </c>
      <c r="E324" s="28" t="s">
        <v>413</v>
      </c>
      <c r="F324" s="37">
        <v>35640</v>
      </c>
      <c r="G324" s="37">
        <v>35851</v>
      </c>
      <c r="H324" s="26">
        <v>13</v>
      </c>
      <c r="I324" s="26">
        <v>1</v>
      </c>
      <c r="J324" s="38" t="s">
        <v>14</v>
      </c>
      <c r="K324" s="26" t="s">
        <v>13</v>
      </c>
      <c r="L324" s="26">
        <v>30</v>
      </c>
      <c r="M324" s="26" t="s">
        <v>398</v>
      </c>
    </row>
    <row r="325" spans="1:13" x14ac:dyDescent="0.25">
      <c r="A325" s="21" t="s">
        <v>395</v>
      </c>
      <c r="B325" s="52">
        <v>4134</v>
      </c>
      <c r="C325" s="24" t="s">
        <v>396</v>
      </c>
      <c r="D325" s="22" t="s">
        <v>57</v>
      </c>
      <c r="E325" s="53" t="s">
        <v>414</v>
      </c>
      <c r="F325" s="54">
        <v>35967</v>
      </c>
      <c r="G325" s="54">
        <v>35889</v>
      </c>
      <c r="H325" s="21">
        <v>13</v>
      </c>
      <c r="I325" s="21">
        <v>2</v>
      </c>
      <c r="J325" s="23" t="s">
        <v>14</v>
      </c>
      <c r="K325" s="21" t="s">
        <v>13</v>
      </c>
      <c r="L325" s="21">
        <v>59</v>
      </c>
      <c r="M325" s="21" t="s">
        <v>398</v>
      </c>
    </row>
    <row r="326" spans="1:13" x14ac:dyDescent="0.25">
      <c r="A326" s="26" t="s">
        <v>395</v>
      </c>
      <c r="B326" s="43">
        <v>62</v>
      </c>
      <c r="C326" s="27" t="s">
        <v>396</v>
      </c>
      <c r="D326" s="28" t="s">
        <v>57</v>
      </c>
      <c r="E326" s="28" t="s">
        <v>415</v>
      </c>
      <c r="F326" s="37">
        <v>35376</v>
      </c>
      <c r="G326" s="37">
        <v>35815</v>
      </c>
      <c r="H326" s="26">
        <v>13</v>
      </c>
      <c r="I326" s="26">
        <v>3</v>
      </c>
      <c r="J326" s="38" t="s">
        <v>14</v>
      </c>
      <c r="K326" s="26" t="s">
        <v>13</v>
      </c>
      <c r="L326" s="26">
        <v>39</v>
      </c>
      <c r="M326" s="26" t="s">
        <v>398</v>
      </c>
    </row>
    <row r="327" spans="1:13" x14ac:dyDescent="0.25">
      <c r="A327" s="26" t="s">
        <v>395</v>
      </c>
      <c r="B327" s="43">
        <v>63</v>
      </c>
      <c r="C327" s="27" t="s">
        <v>396</v>
      </c>
      <c r="D327" s="28" t="s">
        <v>57</v>
      </c>
      <c r="E327" s="28" t="s">
        <v>416</v>
      </c>
      <c r="F327" s="37">
        <v>35718</v>
      </c>
      <c r="G327" s="37">
        <v>35809</v>
      </c>
      <c r="H327" s="26">
        <v>13</v>
      </c>
      <c r="I327" s="26">
        <v>4</v>
      </c>
      <c r="J327" s="38" t="s">
        <v>14</v>
      </c>
      <c r="K327" s="26" t="s">
        <v>13</v>
      </c>
      <c r="L327" s="26">
        <v>53</v>
      </c>
      <c r="M327" s="26" t="s">
        <v>398</v>
      </c>
    </row>
    <row r="328" spans="1:13" x14ac:dyDescent="0.25">
      <c r="A328" s="26" t="s">
        <v>395</v>
      </c>
      <c r="B328" s="43">
        <v>1509</v>
      </c>
      <c r="C328" s="27" t="s">
        <v>396</v>
      </c>
      <c r="D328" s="28" t="s">
        <v>57</v>
      </c>
      <c r="E328" s="28" t="s">
        <v>417</v>
      </c>
      <c r="F328" s="37">
        <v>36234</v>
      </c>
      <c r="G328" s="37">
        <v>36322</v>
      </c>
      <c r="H328" s="26">
        <v>13</v>
      </c>
      <c r="I328" s="26">
        <v>5</v>
      </c>
      <c r="J328" s="38" t="s">
        <v>14</v>
      </c>
      <c r="K328" s="26" t="s">
        <v>13</v>
      </c>
      <c r="L328" s="26">
        <v>38</v>
      </c>
      <c r="M328" s="26" t="s">
        <v>398</v>
      </c>
    </row>
    <row r="329" spans="1:13" x14ac:dyDescent="0.25">
      <c r="A329" s="26" t="s">
        <v>395</v>
      </c>
      <c r="B329" s="44">
        <v>1517</v>
      </c>
      <c r="C329" s="27" t="s">
        <v>396</v>
      </c>
      <c r="D329" s="28" t="s">
        <v>57</v>
      </c>
      <c r="E329" s="28" t="s">
        <v>418</v>
      </c>
      <c r="F329" s="30">
        <v>36257</v>
      </c>
      <c r="G329" s="30">
        <v>36259</v>
      </c>
      <c r="H329" s="26">
        <v>13</v>
      </c>
      <c r="I329" s="26">
        <v>6</v>
      </c>
      <c r="J329" s="38" t="s">
        <v>14</v>
      </c>
      <c r="K329" s="26" t="s">
        <v>13</v>
      </c>
      <c r="L329" s="26">
        <v>53</v>
      </c>
      <c r="M329" s="26" t="s">
        <v>398</v>
      </c>
    </row>
    <row r="330" spans="1:13" x14ac:dyDescent="0.25">
      <c r="A330" s="26" t="s">
        <v>395</v>
      </c>
      <c r="B330" s="44">
        <v>1544</v>
      </c>
      <c r="C330" s="27" t="s">
        <v>396</v>
      </c>
      <c r="D330" s="28" t="s">
        <v>57</v>
      </c>
      <c r="E330" s="28" t="s">
        <v>419</v>
      </c>
      <c r="F330" s="37">
        <v>36202</v>
      </c>
      <c r="G330" s="37">
        <v>36230</v>
      </c>
      <c r="H330" s="26">
        <v>13</v>
      </c>
      <c r="I330" s="26">
        <v>7</v>
      </c>
      <c r="J330" s="38" t="s">
        <v>14</v>
      </c>
      <c r="K330" s="26" t="s">
        <v>13</v>
      </c>
      <c r="L330" s="26">
        <v>20</v>
      </c>
      <c r="M330" s="26" t="s">
        <v>398</v>
      </c>
    </row>
    <row r="331" spans="1:13" x14ac:dyDescent="0.25">
      <c r="A331" s="26" t="s">
        <v>395</v>
      </c>
      <c r="B331" s="44">
        <v>1558</v>
      </c>
      <c r="C331" s="27" t="s">
        <v>396</v>
      </c>
      <c r="D331" s="28" t="s">
        <v>57</v>
      </c>
      <c r="E331" s="28" t="s">
        <v>420</v>
      </c>
      <c r="F331" s="37">
        <v>36208</v>
      </c>
      <c r="G331" s="37">
        <v>36299</v>
      </c>
      <c r="H331" s="26">
        <v>13</v>
      </c>
      <c r="I331" s="26">
        <v>8</v>
      </c>
      <c r="J331" s="38" t="s">
        <v>14</v>
      </c>
      <c r="K331" s="26" t="s">
        <v>13</v>
      </c>
      <c r="L331" s="26">
        <v>44</v>
      </c>
      <c r="M331" s="26" t="s">
        <v>398</v>
      </c>
    </row>
    <row r="332" spans="1:13" x14ac:dyDescent="0.25">
      <c r="A332" s="26" t="s">
        <v>395</v>
      </c>
      <c r="B332" s="44">
        <v>1566</v>
      </c>
      <c r="C332" s="27" t="s">
        <v>396</v>
      </c>
      <c r="D332" s="28" t="s">
        <v>57</v>
      </c>
      <c r="E332" s="28" t="s">
        <v>421</v>
      </c>
      <c r="F332" s="37">
        <v>36199</v>
      </c>
      <c r="G332" s="37">
        <v>36286</v>
      </c>
      <c r="H332" s="26">
        <v>13</v>
      </c>
      <c r="I332" s="26">
        <v>9</v>
      </c>
      <c r="J332" s="38" t="s">
        <v>14</v>
      </c>
      <c r="K332" s="26" t="s">
        <v>13</v>
      </c>
      <c r="L332" s="26">
        <v>51</v>
      </c>
      <c r="M332" s="26" t="s">
        <v>398</v>
      </c>
    </row>
    <row r="333" spans="1:13" x14ac:dyDescent="0.25">
      <c r="A333" s="26" t="s">
        <v>395</v>
      </c>
      <c r="B333" s="44">
        <v>1574</v>
      </c>
      <c r="C333" s="27" t="s">
        <v>396</v>
      </c>
      <c r="D333" s="28" t="s">
        <v>57</v>
      </c>
      <c r="E333" s="28" t="s">
        <v>422</v>
      </c>
      <c r="F333" s="37">
        <v>36202</v>
      </c>
      <c r="G333" s="37">
        <v>36324</v>
      </c>
      <c r="H333" s="26">
        <v>13</v>
      </c>
      <c r="I333" s="26">
        <v>10</v>
      </c>
      <c r="J333" s="38" t="s">
        <v>14</v>
      </c>
      <c r="K333" s="26" t="s">
        <v>13</v>
      </c>
      <c r="L333" s="26">
        <v>38</v>
      </c>
      <c r="M333" s="26" t="s">
        <v>398</v>
      </c>
    </row>
    <row r="334" spans="1:13" x14ac:dyDescent="0.25">
      <c r="A334" s="26" t="s">
        <v>395</v>
      </c>
      <c r="B334" s="44">
        <v>1164</v>
      </c>
      <c r="C334" s="27" t="s">
        <v>396</v>
      </c>
      <c r="D334" s="28" t="s">
        <v>57</v>
      </c>
      <c r="E334" s="28" t="s">
        <v>423</v>
      </c>
      <c r="F334" s="37">
        <v>36259</v>
      </c>
      <c r="G334" s="37">
        <v>36328</v>
      </c>
      <c r="H334" s="26">
        <v>13</v>
      </c>
      <c r="I334" s="26">
        <v>11</v>
      </c>
      <c r="J334" s="38" t="s">
        <v>14</v>
      </c>
      <c r="K334" s="26" t="s">
        <v>13</v>
      </c>
      <c r="L334" s="26">
        <v>69</v>
      </c>
      <c r="M334" s="26" t="s">
        <v>398</v>
      </c>
    </row>
    <row r="335" spans="1:13" x14ac:dyDescent="0.25">
      <c r="A335" s="26" t="s">
        <v>395</v>
      </c>
      <c r="B335" s="44">
        <v>1169</v>
      </c>
      <c r="C335" s="27" t="s">
        <v>396</v>
      </c>
      <c r="D335" s="28" t="s">
        <v>57</v>
      </c>
      <c r="E335" s="28" t="s">
        <v>424</v>
      </c>
      <c r="F335" s="37">
        <v>36258</v>
      </c>
      <c r="G335" s="37">
        <v>36326</v>
      </c>
      <c r="H335" s="26">
        <v>13</v>
      </c>
      <c r="I335" s="26">
        <v>12</v>
      </c>
      <c r="J335" s="38" t="s">
        <v>14</v>
      </c>
      <c r="K335" s="26" t="s">
        <v>13</v>
      </c>
      <c r="L335" s="26">
        <v>31</v>
      </c>
      <c r="M335" s="26" t="s">
        <v>398</v>
      </c>
    </row>
    <row r="336" spans="1:13" x14ac:dyDescent="0.25">
      <c r="A336" s="26" t="s">
        <v>395</v>
      </c>
      <c r="B336" s="44">
        <v>1171</v>
      </c>
      <c r="C336" s="27" t="s">
        <v>396</v>
      </c>
      <c r="D336" s="28" t="s">
        <v>57</v>
      </c>
      <c r="E336" s="28" t="s">
        <v>425</v>
      </c>
      <c r="F336" s="37">
        <v>36199</v>
      </c>
      <c r="G336" s="37">
        <v>36322</v>
      </c>
      <c r="H336" s="26">
        <v>13</v>
      </c>
      <c r="I336" s="26">
        <v>13</v>
      </c>
      <c r="J336" s="38" t="s">
        <v>14</v>
      </c>
      <c r="K336" s="26" t="s">
        <v>13</v>
      </c>
      <c r="L336" s="26">
        <v>52</v>
      </c>
      <c r="M336" s="26" t="s">
        <v>398</v>
      </c>
    </row>
    <row r="337" spans="1:13" x14ac:dyDescent="0.25">
      <c r="A337" s="26" t="s">
        <v>395</v>
      </c>
      <c r="B337" s="43">
        <v>910</v>
      </c>
      <c r="C337" s="27" t="s">
        <v>396</v>
      </c>
      <c r="D337" s="28" t="s">
        <v>57</v>
      </c>
      <c r="E337" s="28" t="s">
        <v>426</v>
      </c>
      <c r="F337" s="30">
        <v>35366</v>
      </c>
      <c r="G337" s="30">
        <v>35397</v>
      </c>
      <c r="H337" s="26">
        <v>13</v>
      </c>
      <c r="I337" s="26">
        <v>14</v>
      </c>
      <c r="J337" s="38" t="s">
        <v>14</v>
      </c>
      <c r="K337" s="26" t="s">
        <v>13</v>
      </c>
      <c r="L337" s="26">
        <v>36</v>
      </c>
      <c r="M337" s="26" t="s">
        <v>398</v>
      </c>
    </row>
    <row r="338" spans="1:13" x14ac:dyDescent="0.25">
      <c r="A338" s="26" t="s">
        <v>395</v>
      </c>
      <c r="B338" s="43">
        <v>4144</v>
      </c>
      <c r="C338" s="27" t="s">
        <v>396</v>
      </c>
      <c r="D338" s="28" t="s">
        <v>57</v>
      </c>
      <c r="E338" s="26" t="s">
        <v>427</v>
      </c>
      <c r="F338" s="29">
        <v>35884</v>
      </c>
      <c r="G338" s="29">
        <v>35997</v>
      </c>
      <c r="H338" s="26">
        <v>13</v>
      </c>
      <c r="I338" s="26">
        <v>15</v>
      </c>
      <c r="J338" s="38" t="s">
        <v>14</v>
      </c>
      <c r="K338" s="26" t="s">
        <v>13</v>
      </c>
      <c r="L338" s="26">
        <v>71</v>
      </c>
      <c r="M338" s="26" t="s">
        <v>398</v>
      </c>
    </row>
    <row r="339" spans="1:13" x14ac:dyDescent="0.25">
      <c r="A339" s="26" t="s">
        <v>395</v>
      </c>
      <c r="B339" s="43">
        <v>4147</v>
      </c>
      <c r="C339" s="27" t="s">
        <v>396</v>
      </c>
      <c r="D339" s="28" t="s">
        <v>57</v>
      </c>
      <c r="E339" s="26" t="s">
        <v>428</v>
      </c>
      <c r="F339" s="29">
        <v>35886</v>
      </c>
      <c r="G339" s="29">
        <v>35997</v>
      </c>
      <c r="H339" s="26">
        <v>13</v>
      </c>
      <c r="I339" s="26">
        <v>16</v>
      </c>
      <c r="J339" s="38" t="s">
        <v>14</v>
      </c>
      <c r="K339" s="26" t="s">
        <v>13</v>
      </c>
      <c r="L339" s="26">
        <v>94</v>
      </c>
      <c r="M339" s="26" t="s">
        <v>398</v>
      </c>
    </row>
    <row r="340" spans="1:13" x14ac:dyDescent="0.25">
      <c r="A340" s="26" t="s">
        <v>395</v>
      </c>
      <c r="B340" s="43">
        <v>4148</v>
      </c>
      <c r="C340" s="27" t="s">
        <v>396</v>
      </c>
      <c r="D340" s="28" t="s">
        <v>57</v>
      </c>
      <c r="E340" s="26" t="s">
        <v>429</v>
      </c>
      <c r="F340" s="29">
        <v>35885</v>
      </c>
      <c r="G340" s="29">
        <v>35977</v>
      </c>
      <c r="H340" s="26">
        <v>13</v>
      </c>
      <c r="I340" s="26">
        <v>17</v>
      </c>
      <c r="J340" s="38" t="s">
        <v>14</v>
      </c>
      <c r="K340" s="26" t="s">
        <v>13</v>
      </c>
      <c r="L340" s="26">
        <v>67</v>
      </c>
      <c r="M340" s="26" t="s">
        <v>398</v>
      </c>
    </row>
    <row r="341" spans="1:13" x14ac:dyDescent="0.25">
      <c r="A341" s="26" t="s">
        <v>395</v>
      </c>
      <c r="B341" s="43">
        <v>4152</v>
      </c>
      <c r="C341" s="27" t="s">
        <v>396</v>
      </c>
      <c r="D341" s="28" t="s">
        <v>57</v>
      </c>
      <c r="E341" s="26" t="s">
        <v>430</v>
      </c>
      <c r="F341" s="29">
        <v>36031</v>
      </c>
      <c r="G341" s="29">
        <v>36151</v>
      </c>
      <c r="H341" s="26">
        <v>13</v>
      </c>
      <c r="I341" s="26">
        <v>18</v>
      </c>
      <c r="J341" s="38" t="s">
        <v>14</v>
      </c>
      <c r="K341" s="26" t="s">
        <v>13</v>
      </c>
      <c r="L341" s="26">
        <v>28</v>
      </c>
      <c r="M341" s="26" t="s">
        <v>398</v>
      </c>
    </row>
    <row r="342" spans="1:13" x14ac:dyDescent="0.25">
      <c r="A342" s="26" t="s">
        <v>395</v>
      </c>
      <c r="B342" s="43">
        <v>4153</v>
      </c>
      <c r="C342" s="27" t="s">
        <v>396</v>
      </c>
      <c r="D342" s="28" t="s">
        <v>57</v>
      </c>
      <c r="E342" s="26" t="s">
        <v>431</v>
      </c>
      <c r="F342" s="29">
        <v>36006</v>
      </c>
      <c r="G342" s="29">
        <v>36033</v>
      </c>
      <c r="H342" s="26">
        <v>13</v>
      </c>
      <c r="I342" s="26">
        <v>19</v>
      </c>
      <c r="J342" s="38" t="s">
        <v>14</v>
      </c>
      <c r="K342" s="26" t="s">
        <v>13</v>
      </c>
      <c r="L342" s="26">
        <v>41</v>
      </c>
      <c r="M342" s="26" t="s">
        <v>398</v>
      </c>
    </row>
    <row r="343" spans="1:13" x14ac:dyDescent="0.25">
      <c r="A343" s="26" t="s">
        <v>395</v>
      </c>
      <c r="B343" s="43">
        <v>88</v>
      </c>
      <c r="C343" s="27" t="s">
        <v>396</v>
      </c>
      <c r="D343" s="28" t="s">
        <v>57</v>
      </c>
      <c r="E343" s="26" t="s">
        <v>432</v>
      </c>
      <c r="F343" s="29">
        <v>35325</v>
      </c>
      <c r="G343" s="29">
        <v>35262</v>
      </c>
      <c r="H343" s="26">
        <v>13</v>
      </c>
      <c r="I343" s="26">
        <v>20</v>
      </c>
      <c r="J343" s="38" t="s">
        <v>14</v>
      </c>
      <c r="K343" s="26" t="s">
        <v>13</v>
      </c>
      <c r="L343" s="26">
        <v>47</v>
      </c>
      <c r="M343" s="26" t="s">
        <v>398</v>
      </c>
    </row>
    <row r="344" spans="1:13" x14ac:dyDescent="0.25">
      <c r="A344" s="26" t="s">
        <v>395</v>
      </c>
      <c r="B344" s="43">
        <v>86</v>
      </c>
      <c r="C344" s="27" t="s">
        <v>396</v>
      </c>
      <c r="D344" s="28" t="s">
        <v>57</v>
      </c>
      <c r="E344" s="26" t="s">
        <v>433</v>
      </c>
      <c r="F344" s="29">
        <v>35720</v>
      </c>
      <c r="G344" s="29">
        <v>35543</v>
      </c>
      <c r="H344" s="26">
        <v>13</v>
      </c>
      <c r="I344" s="26">
        <v>21</v>
      </c>
      <c r="J344" s="38" t="s">
        <v>14</v>
      </c>
      <c r="K344" s="26" t="s">
        <v>13</v>
      </c>
      <c r="L344" s="26">
        <v>35</v>
      </c>
      <c r="M344" s="26" t="s">
        <v>398</v>
      </c>
    </row>
    <row r="345" spans="1:13" x14ac:dyDescent="0.25">
      <c r="A345" s="26" t="s">
        <v>395</v>
      </c>
      <c r="B345" s="43">
        <v>4156</v>
      </c>
      <c r="C345" s="27" t="s">
        <v>396</v>
      </c>
      <c r="D345" s="28" t="s">
        <v>57</v>
      </c>
      <c r="E345" s="26" t="s">
        <v>434</v>
      </c>
      <c r="F345" s="29">
        <v>35977</v>
      </c>
      <c r="G345" s="29">
        <v>35856</v>
      </c>
      <c r="H345" s="26">
        <v>13</v>
      </c>
      <c r="I345" s="26">
        <v>22</v>
      </c>
      <c r="J345" s="38" t="s">
        <v>14</v>
      </c>
      <c r="K345" s="26" t="s">
        <v>13</v>
      </c>
      <c r="L345" s="26">
        <v>60</v>
      </c>
      <c r="M345" s="26" t="s">
        <v>398</v>
      </c>
    </row>
    <row r="346" spans="1:13" x14ac:dyDescent="0.25">
      <c r="A346" s="26" t="s">
        <v>395</v>
      </c>
      <c r="B346" s="43">
        <v>30</v>
      </c>
      <c r="C346" s="27" t="s">
        <v>396</v>
      </c>
      <c r="D346" s="28" t="s">
        <v>57</v>
      </c>
      <c r="E346" s="26" t="s">
        <v>435</v>
      </c>
      <c r="F346" s="29">
        <v>35710</v>
      </c>
      <c r="G346" s="29">
        <v>35821</v>
      </c>
      <c r="H346" s="26">
        <v>13</v>
      </c>
      <c r="I346" s="26">
        <v>23</v>
      </c>
      <c r="J346" s="38" t="s">
        <v>14</v>
      </c>
      <c r="K346" s="26" t="s">
        <v>13</v>
      </c>
      <c r="L346" s="26">
        <v>29</v>
      </c>
      <c r="M346" s="26" t="s">
        <v>398</v>
      </c>
    </row>
    <row r="347" spans="1:13" x14ac:dyDescent="0.25">
      <c r="A347" s="26" t="s">
        <v>395</v>
      </c>
      <c r="B347" s="43">
        <v>29</v>
      </c>
      <c r="C347" s="27" t="s">
        <v>396</v>
      </c>
      <c r="D347" s="28" t="s">
        <v>57</v>
      </c>
      <c r="E347" s="26" t="s">
        <v>436</v>
      </c>
      <c r="F347" s="29">
        <v>35683</v>
      </c>
      <c r="G347" s="29">
        <v>35702</v>
      </c>
      <c r="H347" s="26">
        <v>13</v>
      </c>
      <c r="I347" s="26">
        <v>24</v>
      </c>
      <c r="J347" s="38" t="s">
        <v>14</v>
      </c>
      <c r="K347" s="26" t="s">
        <v>13</v>
      </c>
      <c r="L347" s="26">
        <v>30</v>
      </c>
      <c r="M347" s="26" t="s">
        <v>398</v>
      </c>
    </row>
    <row r="348" spans="1:13" x14ac:dyDescent="0.25">
      <c r="A348" s="26" t="s">
        <v>395</v>
      </c>
      <c r="B348" s="43">
        <v>550</v>
      </c>
      <c r="C348" s="27" t="s">
        <v>396</v>
      </c>
      <c r="D348" s="28" t="s">
        <v>57</v>
      </c>
      <c r="E348" s="26" t="s">
        <v>437</v>
      </c>
      <c r="F348" s="29">
        <v>33991</v>
      </c>
      <c r="G348" s="29">
        <v>34326</v>
      </c>
      <c r="H348" s="26">
        <v>13</v>
      </c>
      <c r="I348" s="26">
        <v>25</v>
      </c>
      <c r="J348" s="38" t="s">
        <v>14</v>
      </c>
      <c r="K348" s="26" t="s">
        <v>13</v>
      </c>
      <c r="L348" s="26">
        <v>10</v>
      </c>
      <c r="M348" s="26" t="s">
        <v>398</v>
      </c>
    </row>
    <row r="349" spans="1:13" x14ac:dyDescent="0.25">
      <c r="A349" s="26" t="s">
        <v>395</v>
      </c>
      <c r="B349" s="43">
        <v>4136</v>
      </c>
      <c r="C349" s="27" t="s">
        <v>396</v>
      </c>
      <c r="D349" s="28" t="s">
        <v>57</v>
      </c>
      <c r="E349" s="26" t="s">
        <v>438</v>
      </c>
      <c r="F349" s="29">
        <v>36111</v>
      </c>
      <c r="G349" s="29">
        <v>36140</v>
      </c>
      <c r="H349" s="26">
        <v>13</v>
      </c>
      <c r="I349" s="26">
        <v>26</v>
      </c>
      <c r="J349" s="38" t="s">
        <v>14</v>
      </c>
      <c r="K349" s="26" t="s">
        <v>13</v>
      </c>
      <c r="L349" s="26">
        <v>20</v>
      </c>
      <c r="M349" s="26" t="s">
        <v>398</v>
      </c>
    </row>
    <row r="350" spans="1:13" x14ac:dyDescent="0.25">
      <c r="A350" s="26" t="s">
        <v>439</v>
      </c>
      <c r="B350" s="43">
        <v>79</v>
      </c>
      <c r="C350" s="27" t="s">
        <v>440</v>
      </c>
      <c r="D350" s="28" t="s">
        <v>65</v>
      </c>
      <c r="E350" s="26" t="s">
        <v>441</v>
      </c>
      <c r="F350" s="29">
        <v>34465</v>
      </c>
      <c r="G350" s="29">
        <v>35020</v>
      </c>
      <c r="H350" s="26">
        <v>13</v>
      </c>
      <c r="I350" s="26">
        <v>27</v>
      </c>
      <c r="J350" s="26" t="s">
        <v>14</v>
      </c>
      <c r="K350" s="26" t="s">
        <v>13</v>
      </c>
      <c r="L350" s="26">
        <v>32</v>
      </c>
      <c r="M350" s="26" t="s">
        <v>442</v>
      </c>
    </row>
    <row r="351" spans="1:13" x14ac:dyDescent="0.25">
      <c r="A351" s="26" t="s">
        <v>439</v>
      </c>
      <c r="B351" s="43">
        <v>78</v>
      </c>
      <c r="C351" s="27" t="s">
        <v>440</v>
      </c>
      <c r="D351" s="28" t="s">
        <v>65</v>
      </c>
      <c r="E351" s="26" t="s">
        <v>443</v>
      </c>
      <c r="F351" s="29">
        <v>34740</v>
      </c>
      <c r="G351" s="29">
        <v>34919</v>
      </c>
      <c r="H351" s="26">
        <v>13</v>
      </c>
      <c r="I351" s="26">
        <v>28</v>
      </c>
      <c r="J351" s="26" t="s">
        <v>14</v>
      </c>
      <c r="K351" s="26" t="s">
        <v>13</v>
      </c>
      <c r="L351" s="26">
        <v>36</v>
      </c>
      <c r="M351" s="26" t="s">
        <v>442</v>
      </c>
    </row>
    <row r="352" spans="1:13" x14ac:dyDescent="0.25">
      <c r="A352" s="26" t="s">
        <v>439</v>
      </c>
      <c r="B352" s="43">
        <v>276</v>
      </c>
      <c r="C352" s="27" t="s">
        <v>440</v>
      </c>
      <c r="D352" s="28" t="s">
        <v>65</v>
      </c>
      <c r="E352" s="26" t="s">
        <v>444</v>
      </c>
      <c r="F352" s="29">
        <v>35447</v>
      </c>
      <c r="G352" s="29">
        <v>35702</v>
      </c>
      <c r="H352" s="26">
        <v>13</v>
      </c>
      <c r="I352" s="26">
        <v>29</v>
      </c>
      <c r="J352" s="26" t="s">
        <v>14</v>
      </c>
      <c r="K352" s="26" t="s">
        <v>13</v>
      </c>
      <c r="L352" s="26">
        <v>75</v>
      </c>
      <c r="M352" s="26" t="s">
        <v>13</v>
      </c>
    </row>
    <row r="353" spans="1:13" x14ac:dyDescent="0.25">
      <c r="A353" s="26" t="s">
        <v>395</v>
      </c>
      <c r="B353" s="43">
        <v>32</v>
      </c>
      <c r="C353" s="27" t="s">
        <v>445</v>
      </c>
      <c r="D353" s="28" t="s">
        <v>60</v>
      </c>
      <c r="E353" s="28" t="s">
        <v>446</v>
      </c>
      <c r="F353" s="37">
        <v>36000</v>
      </c>
      <c r="G353" s="37">
        <v>36063</v>
      </c>
      <c r="H353" s="26">
        <v>13</v>
      </c>
      <c r="I353" s="26">
        <v>30</v>
      </c>
      <c r="J353" s="38" t="s">
        <v>14</v>
      </c>
      <c r="K353" s="26" t="s">
        <v>13</v>
      </c>
      <c r="L353" s="26">
        <v>34</v>
      </c>
      <c r="M353" s="26" t="s">
        <v>398</v>
      </c>
    </row>
    <row r="354" spans="1:13" x14ac:dyDescent="0.25">
      <c r="A354" s="26" t="s">
        <v>395</v>
      </c>
      <c r="B354" s="43">
        <v>44</v>
      </c>
      <c r="C354" s="27" t="s">
        <v>445</v>
      </c>
      <c r="D354" s="28" t="s">
        <v>60</v>
      </c>
      <c r="E354" s="28" t="s">
        <v>447</v>
      </c>
      <c r="F354" s="37">
        <v>36006</v>
      </c>
      <c r="G354" s="37">
        <v>35977</v>
      </c>
      <c r="H354" s="26">
        <v>13</v>
      </c>
      <c r="I354" s="26">
        <v>31</v>
      </c>
      <c r="J354" s="38" t="s">
        <v>14</v>
      </c>
      <c r="K354" s="26" t="s">
        <v>13</v>
      </c>
      <c r="L354" s="26">
        <v>20</v>
      </c>
      <c r="M354" s="26" t="s">
        <v>398</v>
      </c>
    </row>
    <row r="355" spans="1:13" x14ac:dyDescent="0.25">
      <c r="A355" s="26" t="s">
        <v>395</v>
      </c>
      <c r="B355" s="43">
        <v>46</v>
      </c>
      <c r="C355" s="27" t="s">
        <v>445</v>
      </c>
      <c r="D355" s="28" t="s">
        <v>60</v>
      </c>
      <c r="E355" s="28" t="s">
        <v>448</v>
      </c>
      <c r="F355" s="37">
        <v>35886</v>
      </c>
      <c r="G355" s="37">
        <v>35886</v>
      </c>
      <c r="H355" s="26">
        <v>13</v>
      </c>
      <c r="I355" s="26">
        <v>32</v>
      </c>
      <c r="J355" s="38" t="s">
        <v>14</v>
      </c>
      <c r="K355" s="26" t="s">
        <v>13</v>
      </c>
      <c r="L355" s="26">
        <v>27</v>
      </c>
      <c r="M355" s="26" t="s">
        <v>398</v>
      </c>
    </row>
    <row r="356" spans="1:13" x14ac:dyDescent="0.25">
      <c r="A356" s="26" t="s">
        <v>395</v>
      </c>
      <c r="B356" s="43">
        <v>47</v>
      </c>
      <c r="C356" s="27" t="s">
        <v>445</v>
      </c>
      <c r="D356" s="28" t="s">
        <v>60</v>
      </c>
      <c r="E356" s="28" t="s">
        <v>449</v>
      </c>
      <c r="F356" s="37">
        <v>35850</v>
      </c>
      <c r="G356" s="37">
        <v>35857</v>
      </c>
      <c r="H356" s="26">
        <v>13</v>
      </c>
      <c r="I356" s="26">
        <v>33</v>
      </c>
      <c r="J356" s="38" t="s">
        <v>14</v>
      </c>
      <c r="K356" s="26" t="s">
        <v>13</v>
      </c>
      <c r="L356" s="26">
        <v>23</v>
      </c>
      <c r="M356" s="26" t="s">
        <v>398</v>
      </c>
    </row>
    <row r="357" spans="1:13" x14ac:dyDescent="0.25">
      <c r="A357" s="26" t="s">
        <v>395</v>
      </c>
      <c r="B357" s="43">
        <v>54</v>
      </c>
      <c r="C357" s="27" t="s">
        <v>445</v>
      </c>
      <c r="D357" s="28" t="s">
        <v>60</v>
      </c>
      <c r="E357" s="28" t="s">
        <v>450</v>
      </c>
      <c r="F357" s="37">
        <v>35863</v>
      </c>
      <c r="G357" s="37">
        <v>35863</v>
      </c>
      <c r="H357" s="26">
        <v>13</v>
      </c>
      <c r="I357" s="26">
        <v>34</v>
      </c>
      <c r="J357" s="38" t="s">
        <v>14</v>
      </c>
      <c r="K357" s="26" t="s">
        <v>13</v>
      </c>
      <c r="L357" s="26">
        <v>34</v>
      </c>
      <c r="M357" s="26" t="s">
        <v>398</v>
      </c>
    </row>
    <row r="358" spans="1:13" x14ac:dyDescent="0.25">
      <c r="A358" s="26" t="s">
        <v>395</v>
      </c>
      <c r="B358" s="43">
        <v>56</v>
      </c>
      <c r="C358" s="27" t="s">
        <v>445</v>
      </c>
      <c r="D358" s="28" t="s">
        <v>60</v>
      </c>
      <c r="E358" s="28" t="s">
        <v>451</v>
      </c>
      <c r="F358" s="37">
        <v>35929</v>
      </c>
      <c r="G358" s="37">
        <v>35929</v>
      </c>
      <c r="H358" s="26">
        <v>13</v>
      </c>
      <c r="I358" s="26">
        <v>35</v>
      </c>
      <c r="J358" s="38" t="s">
        <v>14</v>
      </c>
      <c r="K358" s="26" t="s">
        <v>13</v>
      </c>
      <c r="L358" s="26">
        <v>45</v>
      </c>
      <c r="M358" s="26" t="s">
        <v>398</v>
      </c>
    </row>
    <row r="359" spans="1:13" x14ac:dyDescent="0.25">
      <c r="A359" s="26" t="s">
        <v>395</v>
      </c>
      <c r="B359" s="43">
        <v>4149</v>
      </c>
      <c r="C359" s="27" t="s">
        <v>445</v>
      </c>
      <c r="D359" s="28" t="s">
        <v>60</v>
      </c>
      <c r="E359" s="26" t="s">
        <v>452</v>
      </c>
      <c r="F359" s="29">
        <v>36049</v>
      </c>
      <c r="G359" s="29">
        <v>36145</v>
      </c>
      <c r="H359" s="26">
        <v>13</v>
      </c>
      <c r="I359" s="26">
        <v>36</v>
      </c>
      <c r="J359" s="38" t="s">
        <v>14</v>
      </c>
      <c r="K359" s="26" t="s">
        <v>13</v>
      </c>
      <c r="L359" s="26">
        <v>36</v>
      </c>
      <c r="M359" s="26" t="s">
        <v>398</v>
      </c>
    </row>
    <row r="360" spans="1:13" x14ac:dyDescent="0.25">
      <c r="A360" s="26" t="s">
        <v>395</v>
      </c>
      <c r="B360" s="43">
        <v>4151</v>
      </c>
      <c r="C360" s="27" t="s">
        <v>445</v>
      </c>
      <c r="D360" s="28" t="s">
        <v>60</v>
      </c>
      <c r="E360" s="26" t="s">
        <v>453</v>
      </c>
      <c r="F360" s="29">
        <v>35922</v>
      </c>
      <c r="G360" s="29">
        <v>35921</v>
      </c>
      <c r="H360" s="26">
        <v>13</v>
      </c>
      <c r="I360" s="26">
        <v>37</v>
      </c>
      <c r="J360" s="38" t="s">
        <v>14</v>
      </c>
      <c r="K360" s="26" t="s">
        <v>13</v>
      </c>
      <c r="L360" s="26">
        <v>25</v>
      </c>
      <c r="M360" s="26" t="s">
        <v>398</v>
      </c>
    </row>
    <row r="361" spans="1:13" x14ac:dyDescent="0.25">
      <c r="A361" s="26" t="s">
        <v>395</v>
      </c>
      <c r="B361" s="43">
        <v>892</v>
      </c>
      <c r="C361" s="27" t="s">
        <v>445</v>
      </c>
      <c r="D361" s="28" t="s">
        <v>60</v>
      </c>
      <c r="E361" s="26" t="s">
        <v>454</v>
      </c>
      <c r="F361" s="29">
        <v>35878</v>
      </c>
      <c r="G361" s="29">
        <v>35878</v>
      </c>
      <c r="H361" s="26">
        <v>13</v>
      </c>
      <c r="I361" s="26">
        <v>38</v>
      </c>
      <c r="J361" s="38" t="s">
        <v>14</v>
      </c>
      <c r="K361" s="26" t="s">
        <v>13</v>
      </c>
      <c r="L361" s="26">
        <v>75</v>
      </c>
      <c r="M361" s="26" t="s">
        <v>398</v>
      </c>
    </row>
    <row r="362" spans="1:13" x14ac:dyDescent="0.25">
      <c r="A362" s="26" t="s">
        <v>395</v>
      </c>
      <c r="B362" s="44">
        <v>882</v>
      </c>
      <c r="C362" s="27" t="s">
        <v>445</v>
      </c>
      <c r="D362" s="28" t="s">
        <v>60</v>
      </c>
      <c r="E362" s="28" t="s">
        <v>455</v>
      </c>
      <c r="F362" s="37">
        <v>35572</v>
      </c>
      <c r="G362" s="37">
        <v>35704</v>
      </c>
      <c r="H362" s="26">
        <v>14</v>
      </c>
      <c r="I362" s="26">
        <v>1</v>
      </c>
      <c r="J362" s="38" t="s">
        <v>14</v>
      </c>
      <c r="K362" s="26" t="s">
        <v>13</v>
      </c>
      <c r="L362" s="26">
        <v>370</v>
      </c>
      <c r="M362" s="26" t="s">
        <v>398</v>
      </c>
    </row>
    <row r="363" spans="1:13" x14ac:dyDescent="0.25">
      <c r="A363" s="26" t="s">
        <v>395</v>
      </c>
      <c r="B363" s="44">
        <v>4135</v>
      </c>
      <c r="C363" s="27" t="s">
        <v>445</v>
      </c>
      <c r="D363" s="28" t="s">
        <v>60</v>
      </c>
      <c r="E363" s="39" t="s">
        <v>456</v>
      </c>
      <c r="F363" s="34">
        <v>36095</v>
      </c>
      <c r="G363" s="34">
        <v>36145</v>
      </c>
      <c r="H363" s="26">
        <v>14</v>
      </c>
      <c r="I363" s="26">
        <v>2</v>
      </c>
      <c r="J363" s="38" t="s">
        <v>14</v>
      </c>
      <c r="K363" s="26" t="s">
        <v>13</v>
      </c>
      <c r="L363" s="26">
        <v>33</v>
      </c>
      <c r="M363" s="26" t="s">
        <v>398</v>
      </c>
    </row>
    <row r="364" spans="1:13" x14ac:dyDescent="0.25">
      <c r="A364" s="26" t="s">
        <v>395</v>
      </c>
      <c r="B364" s="44">
        <v>5186</v>
      </c>
      <c r="C364" s="27" t="s">
        <v>445</v>
      </c>
      <c r="D364" s="28" t="s">
        <v>60</v>
      </c>
      <c r="E364" s="39" t="s">
        <v>457</v>
      </c>
      <c r="F364" s="37">
        <v>36341</v>
      </c>
      <c r="G364" s="37">
        <v>36341</v>
      </c>
      <c r="H364" s="26">
        <v>14</v>
      </c>
      <c r="I364" s="26">
        <v>3</v>
      </c>
      <c r="J364" s="38" t="s">
        <v>14</v>
      </c>
      <c r="K364" s="26" t="s">
        <v>13</v>
      </c>
      <c r="L364" s="26">
        <v>20</v>
      </c>
      <c r="M364" s="26" t="s">
        <v>398</v>
      </c>
    </row>
    <row r="365" spans="1:13" x14ac:dyDescent="0.25">
      <c r="A365" s="26" t="s">
        <v>439</v>
      </c>
      <c r="B365" s="43">
        <v>65</v>
      </c>
      <c r="C365" s="26" t="s">
        <v>458</v>
      </c>
      <c r="D365" s="28" t="s">
        <v>67</v>
      </c>
      <c r="E365" s="26" t="s">
        <v>459</v>
      </c>
      <c r="F365" s="29">
        <v>35887</v>
      </c>
      <c r="G365" s="29">
        <v>36031</v>
      </c>
      <c r="H365" s="26">
        <v>14</v>
      </c>
      <c r="I365" s="26">
        <v>4</v>
      </c>
      <c r="J365" s="26" t="s">
        <v>14</v>
      </c>
      <c r="K365" s="26" t="s">
        <v>13</v>
      </c>
      <c r="L365" s="26">
        <v>109</v>
      </c>
      <c r="M365" s="26" t="s">
        <v>442</v>
      </c>
    </row>
    <row r="366" spans="1:13" x14ac:dyDescent="0.25">
      <c r="A366" s="26" t="s">
        <v>439</v>
      </c>
      <c r="B366" s="43">
        <v>66</v>
      </c>
      <c r="C366" s="26" t="s">
        <v>458</v>
      </c>
      <c r="D366" s="28" t="s">
        <v>67</v>
      </c>
      <c r="E366" s="26" t="s">
        <v>460</v>
      </c>
      <c r="F366" s="29">
        <v>35797</v>
      </c>
      <c r="G366" s="29">
        <v>35908</v>
      </c>
      <c r="H366" s="26">
        <v>14</v>
      </c>
      <c r="I366" s="26">
        <v>5</v>
      </c>
      <c r="J366" s="26" t="s">
        <v>14</v>
      </c>
      <c r="K366" s="26" t="s">
        <v>13</v>
      </c>
      <c r="L366" s="26">
        <v>173</v>
      </c>
      <c r="M366" s="26" t="s">
        <v>442</v>
      </c>
    </row>
    <row r="367" spans="1:13" x14ac:dyDescent="0.25">
      <c r="A367" s="26" t="s">
        <v>439</v>
      </c>
      <c r="B367" s="43">
        <v>67</v>
      </c>
      <c r="C367" s="26" t="s">
        <v>458</v>
      </c>
      <c r="D367" s="28" t="s">
        <v>67</v>
      </c>
      <c r="E367" s="26" t="s">
        <v>461</v>
      </c>
      <c r="F367" s="29">
        <v>35970</v>
      </c>
      <c r="G367" s="29">
        <v>36067</v>
      </c>
      <c r="H367" s="26">
        <v>14</v>
      </c>
      <c r="I367" s="26">
        <v>6</v>
      </c>
      <c r="J367" s="26" t="s">
        <v>14</v>
      </c>
      <c r="K367" s="26" t="s">
        <v>13</v>
      </c>
      <c r="L367" s="26">
        <v>84</v>
      </c>
      <c r="M367" s="26" t="s">
        <v>442</v>
      </c>
    </row>
    <row r="368" spans="1:13" x14ac:dyDescent="0.25">
      <c r="A368" s="26" t="s">
        <v>439</v>
      </c>
      <c r="B368" s="43">
        <v>68</v>
      </c>
      <c r="C368" s="26" t="s">
        <v>458</v>
      </c>
      <c r="D368" s="28" t="s">
        <v>67</v>
      </c>
      <c r="E368" s="26" t="s">
        <v>462</v>
      </c>
      <c r="F368" s="29">
        <v>35717</v>
      </c>
      <c r="G368" s="29">
        <v>35906</v>
      </c>
      <c r="H368" s="26">
        <v>14</v>
      </c>
      <c r="I368" s="26">
        <v>7</v>
      </c>
      <c r="J368" s="26" t="s">
        <v>14</v>
      </c>
      <c r="K368" s="26" t="s">
        <v>13</v>
      </c>
      <c r="L368" s="26">
        <v>127</v>
      </c>
      <c r="M368" s="26" t="s">
        <v>442</v>
      </c>
    </row>
    <row r="369" spans="1:13" x14ac:dyDescent="0.25">
      <c r="A369" s="26" t="s">
        <v>439</v>
      </c>
      <c r="B369" s="43">
        <v>70</v>
      </c>
      <c r="C369" s="26" t="s">
        <v>458</v>
      </c>
      <c r="D369" s="28" t="s">
        <v>67</v>
      </c>
      <c r="E369" s="26" t="s">
        <v>463</v>
      </c>
      <c r="F369" s="29">
        <v>35612</v>
      </c>
      <c r="G369" s="29">
        <v>35699</v>
      </c>
      <c r="H369" s="26">
        <v>14</v>
      </c>
      <c r="I369" s="26">
        <v>8</v>
      </c>
      <c r="J369" s="26" t="s">
        <v>14</v>
      </c>
      <c r="K369" s="26" t="s">
        <v>13</v>
      </c>
      <c r="L369" s="26">
        <v>174</v>
      </c>
      <c r="M369" s="26" t="s">
        <v>442</v>
      </c>
    </row>
    <row r="370" spans="1:13" x14ac:dyDescent="0.25">
      <c r="A370" s="26" t="s">
        <v>439</v>
      </c>
      <c r="B370" s="43">
        <v>72</v>
      </c>
      <c r="C370" s="26" t="s">
        <v>458</v>
      </c>
      <c r="D370" s="28" t="s">
        <v>67</v>
      </c>
      <c r="E370" s="26" t="s">
        <v>463</v>
      </c>
      <c r="F370" s="29">
        <v>35437</v>
      </c>
      <c r="G370" s="29">
        <v>35510</v>
      </c>
      <c r="H370" s="26">
        <v>14</v>
      </c>
      <c r="I370" s="26">
        <v>9</v>
      </c>
      <c r="J370" s="26" t="s">
        <v>14</v>
      </c>
      <c r="K370" s="26" t="s">
        <v>13</v>
      </c>
      <c r="L370" s="26">
        <v>276</v>
      </c>
      <c r="M370" s="26" t="s">
        <v>442</v>
      </c>
    </row>
    <row r="371" spans="1:13" x14ac:dyDescent="0.25">
      <c r="A371" s="26" t="s">
        <v>439</v>
      </c>
      <c r="B371" s="43">
        <v>73</v>
      </c>
      <c r="C371" s="26" t="s">
        <v>458</v>
      </c>
      <c r="D371" s="28" t="s">
        <v>67</v>
      </c>
      <c r="E371" s="26" t="s">
        <v>464</v>
      </c>
      <c r="F371" s="29">
        <v>35339</v>
      </c>
      <c r="G371" s="29">
        <v>35415</v>
      </c>
      <c r="H371" s="26">
        <v>14</v>
      </c>
      <c r="I371" s="26">
        <v>10</v>
      </c>
      <c r="J371" s="26" t="s">
        <v>14</v>
      </c>
      <c r="K371" s="26" t="s">
        <v>13</v>
      </c>
      <c r="L371" s="26">
        <v>208</v>
      </c>
      <c r="M371" s="26" t="s">
        <v>442</v>
      </c>
    </row>
    <row r="372" spans="1:13" x14ac:dyDescent="0.25">
      <c r="A372" s="26" t="s">
        <v>439</v>
      </c>
      <c r="B372" s="43">
        <v>74</v>
      </c>
      <c r="C372" s="26" t="s">
        <v>458</v>
      </c>
      <c r="D372" s="28" t="s">
        <v>67</v>
      </c>
      <c r="E372" s="26" t="s">
        <v>464</v>
      </c>
      <c r="F372" s="29">
        <v>35248</v>
      </c>
      <c r="G372" s="29">
        <v>35338</v>
      </c>
      <c r="H372" s="26">
        <v>14</v>
      </c>
      <c r="I372" s="26">
        <v>11</v>
      </c>
      <c r="J372" s="26" t="s">
        <v>14</v>
      </c>
      <c r="K372" s="26" t="s">
        <v>13</v>
      </c>
      <c r="L372" s="26">
        <v>214</v>
      </c>
      <c r="M372" s="26" t="s">
        <v>442</v>
      </c>
    </row>
    <row r="373" spans="1:13" x14ac:dyDescent="0.25">
      <c r="A373" s="26" t="s">
        <v>439</v>
      </c>
      <c r="B373" s="43">
        <v>549</v>
      </c>
      <c r="C373" s="26" t="s">
        <v>458</v>
      </c>
      <c r="D373" s="28" t="s">
        <v>67</v>
      </c>
      <c r="E373" s="26" t="s">
        <v>465</v>
      </c>
      <c r="F373" s="29">
        <v>33981</v>
      </c>
      <c r="G373" s="29">
        <v>34072</v>
      </c>
      <c r="H373" s="26">
        <v>14</v>
      </c>
      <c r="I373" s="26">
        <v>12</v>
      </c>
      <c r="J373" s="26" t="s">
        <v>14</v>
      </c>
      <c r="K373" s="26" t="s">
        <v>13</v>
      </c>
      <c r="L373" s="26">
        <v>215</v>
      </c>
      <c r="M373" s="26" t="s">
        <v>442</v>
      </c>
    </row>
    <row r="374" spans="1:13" x14ac:dyDescent="0.25">
      <c r="A374" s="26" t="s">
        <v>439</v>
      </c>
      <c r="B374" s="43">
        <v>75</v>
      </c>
      <c r="C374" s="26" t="s">
        <v>458</v>
      </c>
      <c r="D374" s="28" t="s">
        <v>67</v>
      </c>
      <c r="E374" s="26" t="s">
        <v>464</v>
      </c>
      <c r="F374" s="29">
        <v>35163</v>
      </c>
      <c r="G374" s="29">
        <v>35243</v>
      </c>
      <c r="H374" s="26">
        <v>14</v>
      </c>
      <c r="I374" s="26">
        <v>13</v>
      </c>
      <c r="J374" s="26" t="s">
        <v>14</v>
      </c>
      <c r="K374" s="26" t="s">
        <v>13</v>
      </c>
      <c r="L374" s="26">
        <v>233</v>
      </c>
      <c r="M374" s="26" t="s">
        <v>442</v>
      </c>
    </row>
    <row r="375" spans="1:13" x14ac:dyDescent="0.25">
      <c r="A375" s="26" t="s">
        <v>439</v>
      </c>
      <c r="B375" s="43">
        <v>76</v>
      </c>
      <c r="C375" s="26" t="s">
        <v>458</v>
      </c>
      <c r="D375" s="28" t="s">
        <v>67</v>
      </c>
      <c r="E375" s="26" t="s">
        <v>464</v>
      </c>
      <c r="F375" s="29">
        <v>35081</v>
      </c>
      <c r="G375" s="29">
        <v>35151</v>
      </c>
      <c r="H375" s="26">
        <v>14</v>
      </c>
      <c r="I375" s="26">
        <v>14</v>
      </c>
      <c r="J375" s="26" t="s">
        <v>14</v>
      </c>
      <c r="K375" s="26" t="s">
        <v>13</v>
      </c>
      <c r="L375" s="26">
        <v>200</v>
      </c>
      <c r="M375" s="26" t="s">
        <v>442</v>
      </c>
    </row>
    <row r="376" spans="1:13" x14ac:dyDescent="0.25">
      <c r="A376" s="26" t="s">
        <v>439</v>
      </c>
      <c r="B376" s="43">
        <v>69</v>
      </c>
      <c r="C376" s="26" t="s">
        <v>458</v>
      </c>
      <c r="D376" s="28" t="s">
        <v>67</v>
      </c>
      <c r="E376" s="26" t="s">
        <v>466</v>
      </c>
      <c r="F376" s="29">
        <v>35437</v>
      </c>
      <c r="G376" s="29">
        <v>35136</v>
      </c>
      <c r="H376" s="26">
        <v>14</v>
      </c>
      <c r="I376" s="26">
        <v>15</v>
      </c>
      <c r="J376" s="26" t="s">
        <v>14</v>
      </c>
      <c r="K376" s="26" t="s">
        <v>13</v>
      </c>
      <c r="L376" s="26">
        <v>51</v>
      </c>
      <c r="M376" s="26" t="s">
        <v>442</v>
      </c>
    </row>
    <row r="377" spans="1:13" x14ac:dyDescent="0.25">
      <c r="A377" s="26" t="s">
        <v>439</v>
      </c>
      <c r="B377" s="43">
        <v>77</v>
      </c>
      <c r="C377" s="26" t="s">
        <v>458</v>
      </c>
      <c r="D377" s="28" t="s">
        <v>67</v>
      </c>
      <c r="E377" s="26" t="s">
        <v>467</v>
      </c>
      <c r="F377" s="29">
        <v>34758</v>
      </c>
      <c r="G377" s="29">
        <v>34910</v>
      </c>
      <c r="H377" s="26">
        <v>14</v>
      </c>
      <c r="I377" s="26">
        <v>16</v>
      </c>
      <c r="J377" s="26" t="s">
        <v>14</v>
      </c>
      <c r="K377" s="26" t="s">
        <v>13</v>
      </c>
      <c r="L377" s="26">
        <v>373</v>
      </c>
      <c r="M377" s="26" t="s">
        <v>442</v>
      </c>
    </row>
    <row r="378" spans="1:13" x14ac:dyDescent="0.25">
      <c r="A378" s="26" t="s">
        <v>439</v>
      </c>
      <c r="B378" s="43" t="s">
        <v>132</v>
      </c>
      <c r="C378" s="27" t="s">
        <v>468</v>
      </c>
      <c r="D378" s="28" t="s">
        <v>469</v>
      </c>
      <c r="E378" s="26" t="s">
        <v>470</v>
      </c>
      <c r="F378" s="29">
        <v>34592</v>
      </c>
      <c r="G378" s="29">
        <v>34592</v>
      </c>
      <c r="H378" s="26">
        <v>15</v>
      </c>
      <c r="I378" s="26">
        <v>1</v>
      </c>
      <c r="J378" s="26" t="s">
        <v>14</v>
      </c>
      <c r="K378" s="26" t="s">
        <v>13</v>
      </c>
      <c r="L378" s="26">
        <v>20</v>
      </c>
      <c r="M378" s="26" t="s">
        <v>13</v>
      </c>
    </row>
    <row r="379" spans="1:13" x14ac:dyDescent="0.25">
      <c r="A379" s="26" t="s">
        <v>439</v>
      </c>
      <c r="B379" s="43" t="s">
        <v>132</v>
      </c>
      <c r="C379" s="27" t="s">
        <v>468</v>
      </c>
      <c r="D379" s="28" t="s">
        <v>469</v>
      </c>
      <c r="E379" s="26" t="s">
        <v>471</v>
      </c>
      <c r="F379" s="29">
        <v>34990</v>
      </c>
      <c r="G379" s="29">
        <v>34990</v>
      </c>
      <c r="H379" s="26">
        <v>15</v>
      </c>
      <c r="I379" s="26">
        <v>2</v>
      </c>
      <c r="J379" s="26" t="s">
        <v>14</v>
      </c>
      <c r="K379" s="26" t="s">
        <v>13</v>
      </c>
      <c r="L379" s="26">
        <v>21</v>
      </c>
      <c r="M379" s="26" t="s">
        <v>13</v>
      </c>
    </row>
    <row r="380" spans="1:13" x14ac:dyDescent="0.25">
      <c r="A380" s="26" t="s">
        <v>439</v>
      </c>
      <c r="B380" s="43" t="s">
        <v>132</v>
      </c>
      <c r="C380" s="27" t="s">
        <v>468</v>
      </c>
      <c r="D380" s="28" t="s">
        <v>469</v>
      </c>
      <c r="E380" s="26" t="s">
        <v>472</v>
      </c>
      <c r="F380" s="29">
        <v>34592</v>
      </c>
      <c r="G380" s="29">
        <v>34592</v>
      </c>
      <c r="H380" s="26">
        <v>15</v>
      </c>
      <c r="I380" s="26">
        <v>3</v>
      </c>
      <c r="J380" s="26" t="s">
        <v>14</v>
      </c>
      <c r="K380" s="26" t="s">
        <v>13</v>
      </c>
      <c r="L380" s="26">
        <v>21</v>
      </c>
      <c r="M380" s="26" t="s">
        <v>13</v>
      </c>
    </row>
    <row r="381" spans="1:13" x14ac:dyDescent="0.25">
      <c r="A381" s="26" t="s">
        <v>439</v>
      </c>
      <c r="B381" s="43" t="s">
        <v>132</v>
      </c>
      <c r="C381" s="27" t="s">
        <v>468</v>
      </c>
      <c r="D381" s="28" t="s">
        <v>469</v>
      </c>
      <c r="E381" s="26" t="s">
        <v>473</v>
      </c>
      <c r="F381" s="29">
        <v>34592</v>
      </c>
      <c r="G381" s="29">
        <v>34592</v>
      </c>
      <c r="H381" s="26">
        <v>15</v>
      </c>
      <c r="I381" s="26">
        <v>4</v>
      </c>
      <c r="J381" s="26" t="s">
        <v>14</v>
      </c>
      <c r="K381" s="26" t="s">
        <v>13</v>
      </c>
      <c r="L381" s="26">
        <v>18</v>
      </c>
      <c r="M381" s="26" t="s">
        <v>13</v>
      </c>
    </row>
    <row r="382" spans="1:13" x14ac:dyDescent="0.25">
      <c r="A382" s="26" t="s">
        <v>439</v>
      </c>
      <c r="B382" s="43" t="s">
        <v>132</v>
      </c>
      <c r="C382" s="27" t="s">
        <v>468</v>
      </c>
      <c r="D382" s="28" t="s">
        <v>469</v>
      </c>
      <c r="E382" s="26" t="s">
        <v>474</v>
      </c>
      <c r="F382" s="29">
        <v>34592</v>
      </c>
      <c r="G382" s="29">
        <v>35153</v>
      </c>
      <c r="H382" s="26">
        <v>15</v>
      </c>
      <c r="I382" s="26">
        <v>5</v>
      </c>
      <c r="J382" s="26" t="s">
        <v>14</v>
      </c>
      <c r="K382" s="26" t="s">
        <v>13</v>
      </c>
      <c r="L382" s="26">
        <v>28</v>
      </c>
      <c r="M382" s="26" t="s">
        <v>13</v>
      </c>
    </row>
    <row r="383" spans="1:13" x14ac:dyDescent="0.25">
      <c r="A383" s="26" t="s">
        <v>439</v>
      </c>
      <c r="B383" s="43" t="s">
        <v>132</v>
      </c>
      <c r="C383" s="27" t="s">
        <v>468</v>
      </c>
      <c r="D383" s="28" t="s">
        <v>469</v>
      </c>
      <c r="E383" s="26" t="s">
        <v>475</v>
      </c>
      <c r="F383" s="29">
        <v>34592</v>
      </c>
      <c r="G383" s="29">
        <v>35153</v>
      </c>
      <c r="H383" s="26">
        <v>15</v>
      </c>
      <c r="I383" s="26">
        <v>6</v>
      </c>
      <c r="J383" s="26" t="s">
        <v>14</v>
      </c>
      <c r="K383" s="26" t="s">
        <v>13</v>
      </c>
      <c r="L383" s="26">
        <v>22</v>
      </c>
      <c r="M383" s="26" t="s">
        <v>13</v>
      </c>
    </row>
    <row r="384" spans="1:13" x14ac:dyDescent="0.25">
      <c r="A384" s="26" t="s">
        <v>439</v>
      </c>
      <c r="B384" s="43" t="s">
        <v>132</v>
      </c>
      <c r="C384" s="27" t="s">
        <v>468</v>
      </c>
      <c r="D384" s="28" t="s">
        <v>469</v>
      </c>
      <c r="E384" s="26" t="s">
        <v>476</v>
      </c>
      <c r="F384" s="29">
        <v>35002</v>
      </c>
      <c r="G384" s="29">
        <v>35153</v>
      </c>
      <c r="H384" s="26">
        <v>15</v>
      </c>
      <c r="I384" s="26">
        <v>7</v>
      </c>
      <c r="J384" s="26" t="s">
        <v>14</v>
      </c>
      <c r="K384" s="26" t="s">
        <v>13</v>
      </c>
      <c r="L384" s="26">
        <v>24</v>
      </c>
      <c r="M384" s="26" t="s">
        <v>13</v>
      </c>
    </row>
    <row r="385" spans="1:13" x14ac:dyDescent="0.25">
      <c r="A385" s="26" t="s">
        <v>439</v>
      </c>
      <c r="B385" s="43" t="s">
        <v>132</v>
      </c>
      <c r="C385" s="27" t="s">
        <v>468</v>
      </c>
      <c r="D385" s="28" t="s">
        <v>469</v>
      </c>
      <c r="E385" s="26" t="s">
        <v>477</v>
      </c>
      <c r="F385" s="29">
        <v>35002</v>
      </c>
      <c r="G385" s="29">
        <v>35153</v>
      </c>
      <c r="H385" s="26">
        <v>15</v>
      </c>
      <c r="I385" s="26">
        <v>8</v>
      </c>
      <c r="J385" s="26" t="s">
        <v>14</v>
      </c>
      <c r="K385" s="26" t="s">
        <v>13</v>
      </c>
      <c r="L385" s="26">
        <v>21</v>
      </c>
      <c r="M385" s="26" t="s">
        <v>13</v>
      </c>
    </row>
    <row r="386" spans="1:13" x14ac:dyDescent="0.25">
      <c r="A386" s="26" t="s">
        <v>439</v>
      </c>
      <c r="B386" s="43" t="s">
        <v>132</v>
      </c>
      <c r="C386" s="27" t="s">
        <v>468</v>
      </c>
      <c r="D386" s="28" t="s">
        <v>469</v>
      </c>
      <c r="E386" s="26" t="s">
        <v>478</v>
      </c>
      <c r="F386" s="29">
        <v>35002</v>
      </c>
      <c r="G386" s="29">
        <v>35153</v>
      </c>
      <c r="H386" s="26">
        <v>15</v>
      </c>
      <c r="I386" s="26">
        <v>9</v>
      </c>
      <c r="J386" s="26" t="s">
        <v>14</v>
      </c>
      <c r="K386" s="26" t="s">
        <v>13</v>
      </c>
      <c r="L386" s="26">
        <v>20</v>
      </c>
      <c r="M386" s="26" t="s">
        <v>13</v>
      </c>
    </row>
    <row r="387" spans="1:13" x14ac:dyDescent="0.25">
      <c r="A387" s="26" t="s">
        <v>439</v>
      </c>
      <c r="B387" s="43" t="s">
        <v>132</v>
      </c>
      <c r="C387" s="27" t="s">
        <v>468</v>
      </c>
      <c r="D387" s="28" t="s">
        <v>469</v>
      </c>
      <c r="E387" s="26" t="s">
        <v>479</v>
      </c>
      <c r="F387" s="29">
        <v>35002</v>
      </c>
      <c r="G387" s="29">
        <v>35153</v>
      </c>
      <c r="H387" s="26">
        <v>15</v>
      </c>
      <c r="I387" s="26">
        <v>10</v>
      </c>
      <c r="J387" s="26" t="s">
        <v>14</v>
      </c>
      <c r="K387" s="26" t="s">
        <v>13</v>
      </c>
      <c r="L387" s="26">
        <v>20</v>
      </c>
      <c r="M387" s="26" t="s">
        <v>13</v>
      </c>
    </row>
    <row r="388" spans="1:13" x14ac:dyDescent="0.25">
      <c r="A388" s="26" t="s">
        <v>439</v>
      </c>
      <c r="B388" s="43" t="s">
        <v>132</v>
      </c>
      <c r="C388" s="27" t="s">
        <v>468</v>
      </c>
      <c r="D388" s="28" t="s">
        <v>469</v>
      </c>
      <c r="E388" s="26" t="s">
        <v>480</v>
      </c>
      <c r="F388" s="29">
        <v>35002</v>
      </c>
      <c r="G388" s="29">
        <v>35153</v>
      </c>
      <c r="H388" s="26">
        <v>15</v>
      </c>
      <c r="I388" s="26">
        <v>11</v>
      </c>
      <c r="J388" s="26" t="s">
        <v>14</v>
      </c>
      <c r="K388" s="26" t="s">
        <v>13</v>
      </c>
      <c r="L388" s="26">
        <v>23</v>
      </c>
      <c r="M388" s="26" t="s">
        <v>13</v>
      </c>
    </row>
    <row r="389" spans="1:13" x14ac:dyDescent="0.25">
      <c r="A389" s="26" t="s">
        <v>439</v>
      </c>
      <c r="B389" s="43" t="s">
        <v>132</v>
      </c>
      <c r="C389" s="27" t="s">
        <v>468</v>
      </c>
      <c r="D389" s="28" t="s">
        <v>469</v>
      </c>
      <c r="E389" s="26" t="s">
        <v>481</v>
      </c>
      <c r="F389" s="29">
        <v>35002</v>
      </c>
      <c r="G389" s="29">
        <v>35153</v>
      </c>
      <c r="H389" s="26">
        <v>15</v>
      </c>
      <c r="I389" s="26">
        <v>12</v>
      </c>
      <c r="J389" s="26" t="s">
        <v>14</v>
      </c>
      <c r="K389" s="26" t="s">
        <v>13</v>
      </c>
      <c r="L389" s="26">
        <v>22</v>
      </c>
      <c r="M389" s="26" t="s">
        <v>13</v>
      </c>
    </row>
    <row r="390" spans="1:13" x14ac:dyDescent="0.25">
      <c r="A390" s="26" t="s">
        <v>439</v>
      </c>
      <c r="B390" s="43" t="s">
        <v>132</v>
      </c>
      <c r="C390" s="27" t="s">
        <v>468</v>
      </c>
      <c r="D390" s="28" t="s">
        <v>469</v>
      </c>
      <c r="E390" s="26" t="s">
        <v>482</v>
      </c>
      <c r="F390" s="29">
        <v>35002</v>
      </c>
      <c r="G390" s="29">
        <v>35153</v>
      </c>
      <c r="H390" s="26">
        <v>15</v>
      </c>
      <c r="I390" s="26">
        <v>13</v>
      </c>
      <c r="J390" s="26" t="s">
        <v>14</v>
      </c>
      <c r="K390" s="26" t="s">
        <v>13</v>
      </c>
      <c r="L390" s="26">
        <v>20</v>
      </c>
      <c r="M390" s="26" t="s">
        <v>13</v>
      </c>
    </row>
    <row r="391" spans="1:13" x14ac:dyDescent="0.25">
      <c r="A391" s="26" t="s">
        <v>439</v>
      </c>
      <c r="B391" s="43" t="s">
        <v>132</v>
      </c>
      <c r="C391" s="27" t="s">
        <v>468</v>
      </c>
      <c r="D391" s="28" t="s">
        <v>469</v>
      </c>
      <c r="E391" s="26" t="s">
        <v>483</v>
      </c>
      <c r="F391" s="29">
        <v>35002</v>
      </c>
      <c r="G391" s="29">
        <v>35153</v>
      </c>
      <c r="H391" s="26">
        <v>15</v>
      </c>
      <c r="I391" s="26">
        <v>14</v>
      </c>
      <c r="J391" s="26" t="s">
        <v>14</v>
      </c>
      <c r="K391" s="26" t="s">
        <v>13</v>
      </c>
      <c r="L391" s="26">
        <v>21</v>
      </c>
      <c r="M391" s="26" t="s">
        <v>13</v>
      </c>
    </row>
    <row r="392" spans="1:13" x14ac:dyDescent="0.25">
      <c r="A392" s="26" t="s">
        <v>439</v>
      </c>
      <c r="B392" s="43" t="s">
        <v>132</v>
      </c>
      <c r="C392" s="27" t="s">
        <v>468</v>
      </c>
      <c r="D392" s="28" t="s">
        <v>469</v>
      </c>
      <c r="E392" s="26" t="s">
        <v>484</v>
      </c>
      <c r="F392" s="29">
        <v>35002</v>
      </c>
      <c r="G392" s="29">
        <v>35153</v>
      </c>
      <c r="H392" s="26">
        <v>15</v>
      </c>
      <c r="I392" s="26">
        <v>15</v>
      </c>
      <c r="J392" s="26" t="s">
        <v>14</v>
      </c>
      <c r="K392" s="26" t="s">
        <v>13</v>
      </c>
      <c r="L392" s="26">
        <v>24</v>
      </c>
      <c r="M392" s="26" t="s">
        <v>13</v>
      </c>
    </row>
    <row r="393" spans="1:13" x14ac:dyDescent="0.25">
      <c r="A393" s="26" t="s">
        <v>439</v>
      </c>
      <c r="B393" s="43" t="s">
        <v>132</v>
      </c>
      <c r="C393" s="27" t="s">
        <v>468</v>
      </c>
      <c r="D393" s="28" t="s">
        <v>469</v>
      </c>
      <c r="E393" s="26" t="s">
        <v>485</v>
      </c>
      <c r="F393" s="29">
        <v>34992</v>
      </c>
      <c r="G393" s="29">
        <v>35174</v>
      </c>
      <c r="H393" s="26">
        <v>15</v>
      </c>
      <c r="I393" s="26">
        <v>16</v>
      </c>
      <c r="J393" s="26" t="s">
        <v>14</v>
      </c>
      <c r="K393" s="26" t="s">
        <v>13</v>
      </c>
      <c r="L393" s="26">
        <v>13</v>
      </c>
      <c r="M393" s="26" t="s">
        <v>13</v>
      </c>
    </row>
    <row r="394" spans="1:13" x14ac:dyDescent="0.25">
      <c r="A394" s="26" t="s">
        <v>439</v>
      </c>
      <c r="B394" s="43" t="s">
        <v>132</v>
      </c>
      <c r="C394" s="27" t="s">
        <v>468</v>
      </c>
      <c r="D394" s="28" t="s">
        <v>469</v>
      </c>
      <c r="E394" s="26" t="s">
        <v>486</v>
      </c>
      <c r="F394" s="29">
        <v>35002</v>
      </c>
      <c r="G394" s="29">
        <v>35153</v>
      </c>
      <c r="H394" s="26">
        <v>15</v>
      </c>
      <c r="I394" s="26">
        <v>17</v>
      </c>
      <c r="J394" s="26" t="s">
        <v>14</v>
      </c>
      <c r="K394" s="26" t="s">
        <v>13</v>
      </c>
      <c r="L394" s="26">
        <v>20</v>
      </c>
      <c r="M394" s="26" t="s">
        <v>13</v>
      </c>
    </row>
    <row r="395" spans="1:13" x14ac:dyDescent="0.25">
      <c r="A395" s="26" t="s">
        <v>439</v>
      </c>
      <c r="B395" s="43" t="s">
        <v>132</v>
      </c>
      <c r="C395" s="27" t="s">
        <v>468</v>
      </c>
      <c r="D395" s="28" t="s">
        <v>469</v>
      </c>
      <c r="E395" s="26" t="s">
        <v>487</v>
      </c>
      <c r="F395" s="29">
        <v>34992</v>
      </c>
      <c r="G395" s="29">
        <v>35174</v>
      </c>
      <c r="H395" s="26">
        <v>15</v>
      </c>
      <c r="I395" s="26">
        <v>18</v>
      </c>
      <c r="J395" s="26" t="s">
        <v>14</v>
      </c>
      <c r="K395" s="26" t="s">
        <v>13</v>
      </c>
      <c r="L395" s="26">
        <v>16</v>
      </c>
      <c r="M395" s="26" t="s">
        <v>13</v>
      </c>
    </row>
    <row r="396" spans="1:13" x14ac:dyDescent="0.25">
      <c r="A396" s="26" t="s">
        <v>439</v>
      </c>
      <c r="B396" s="43" t="s">
        <v>132</v>
      </c>
      <c r="C396" s="27" t="s">
        <v>468</v>
      </c>
      <c r="D396" s="28" t="s">
        <v>469</v>
      </c>
      <c r="E396" s="26" t="s">
        <v>488</v>
      </c>
      <c r="F396" s="29">
        <v>34992</v>
      </c>
      <c r="G396" s="29">
        <v>35174</v>
      </c>
      <c r="H396" s="26">
        <v>15</v>
      </c>
      <c r="I396" s="26">
        <v>19</v>
      </c>
      <c r="J396" s="26" t="s">
        <v>14</v>
      </c>
      <c r="K396" s="26" t="s">
        <v>13</v>
      </c>
      <c r="L396" s="26">
        <v>14</v>
      </c>
      <c r="M396" s="26" t="s">
        <v>13</v>
      </c>
    </row>
    <row r="397" spans="1:13" x14ac:dyDescent="0.25">
      <c r="A397" s="26" t="s">
        <v>439</v>
      </c>
      <c r="B397" s="43" t="s">
        <v>132</v>
      </c>
      <c r="C397" s="27" t="s">
        <v>468</v>
      </c>
      <c r="D397" s="28" t="s">
        <v>469</v>
      </c>
      <c r="E397" s="26" t="s">
        <v>489</v>
      </c>
      <c r="F397" s="29">
        <v>35002</v>
      </c>
      <c r="G397" s="29">
        <v>35153</v>
      </c>
      <c r="H397" s="26">
        <v>15</v>
      </c>
      <c r="I397" s="26">
        <v>20</v>
      </c>
      <c r="J397" s="26" t="s">
        <v>14</v>
      </c>
      <c r="K397" s="26" t="s">
        <v>13</v>
      </c>
      <c r="L397" s="26">
        <v>23</v>
      </c>
      <c r="M397" s="26" t="s">
        <v>13</v>
      </c>
    </row>
    <row r="398" spans="1:13" x14ac:dyDescent="0.25">
      <c r="A398" s="26" t="s">
        <v>439</v>
      </c>
      <c r="B398" s="43" t="s">
        <v>132</v>
      </c>
      <c r="C398" s="27" t="s">
        <v>468</v>
      </c>
      <c r="D398" s="28" t="s">
        <v>469</v>
      </c>
      <c r="E398" s="26" t="s">
        <v>490</v>
      </c>
      <c r="F398" s="29">
        <v>35002</v>
      </c>
      <c r="G398" s="29">
        <v>35153</v>
      </c>
      <c r="H398" s="26">
        <v>15</v>
      </c>
      <c r="I398" s="26">
        <v>21</v>
      </c>
      <c r="J398" s="26" t="s">
        <v>14</v>
      </c>
      <c r="K398" s="26" t="s">
        <v>13</v>
      </c>
      <c r="L398" s="26">
        <v>23</v>
      </c>
      <c r="M398" s="26" t="s">
        <v>13</v>
      </c>
    </row>
    <row r="399" spans="1:13" x14ac:dyDescent="0.25">
      <c r="A399" s="26" t="s">
        <v>439</v>
      </c>
      <c r="B399" s="43" t="s">
        <v>132</v>
      </c>
      <c r="C399" s="27" t="s">
        <v>468</v>
      </c>
      <c r="D399" s="28" t="s">
        <v>469</v>
      </c>
      <c r="E399" s="26" t="s">
        <v>491</v>
      </c>
      <c r="F399" s="29">
        <v>35002</v>
      </c>
      <c r="G399" s="29">
        <v>35153</v>
      </c>
      <c r="H399" s="26">
        <v>15</v>
      </c>
      <c r="I399" s="26">
        <v>22</v>
      </c>
      <c r="J399" s="26" t="s">
        <v>14</v>
      </c>
      <c r="K399" s="26" t="s">
        <v>13</v>
      </c>
      <c r="L399" s="26">
        <v>25</v>
      </c>
      <c r="M399" s="26" t="s">
        <v>13</v>
      </c>
    </row>
    <row r="400" spans="1:13" x14ac:dyDescent="0.25">
      <c r="A400" s="26" t="s">
        <v>439</v>
      </c>
      <c r="B400" s="43" t="s">
        <v>132</v>
      </c>
      <c r="C400" s="27" t="s">
        <v>468</v>
      </c>
      <c r="D400" s="28" t="s">
        <v>469</v>
      </c>
      <c r="E400" s="26" t="s">
        <v>492</v>
      </c>
      <c r="F400" s="29">
        <v>35002</v>
      </c>
      <c r="G400" s="29">
        <v>35153</v>
      </c>
      <c r="H400" s="26">
        <v>15</v>
      </c>
      <c r="I400" s="26">
        <v>23</v>
      </c>
      <c r="J400" s="26" t="s">
        <v>14</v>
      </c>
      <c r="K400" s="26" t="s">
        <v>13</v>
      </c>
      <c r="L400" s="26">
        <v>28</v>
      </c>
      <c r="M400" s="26" t="s">
        <v>13</v>
      </c>
    </row>
    <row r="401" spans="1:13" x14ac:dyDescent="0.25">
      <c r="A401" s="26" t="s">
        <v>439</v>
      </c>
      <c r="B401" s="43" t="s">
        <v>132</v>
      </c>
      <c r="C401" s="27" t="s">
        <v>468</v>
      </c>
      <c r="D401" s="28" t="s">
        <v>469</v>
      </c>
      <c r="E401" s="26" t="s">
        <v>493</v>
      </c>
      <c r="F401" s="29">
        <v>35002</v>
      </c>
      <c r="G401" s="29">
        <v>35153</v>
      </c>
      <c r="H401" s="26">
        <v>15</v>
      </c>
      <c r="I401" s="26">
        <v>24</v>
      </c>
      <c r="J401" s="26" t="s">
        <v>14</v>
      </c>
      <c r="K401" s="26" t="s">
        <v>13</v>
      </c>
      <c r="L401" s="26">
        <v>20</v>
      </c>
      <c r="M401" s="26" t="s">
        <v>13</v>
      </c>
    </row>
    <row r="402" spans="1:13" x14ac:dyDescent="0.25">
      <c r="A402" s="26" t="s">
        <v>439</v>
      </c>
      <c r="B402" s="43" t="s">
        <v>132</v>
      </c>
      <c r="C402" s="27" t="s">
        <v>468</v>
      </c>
      <c r="D402" s="28" t="s">
        <v>469</v>
      </c>
      <c r="E402" s="26" t="s">
        <v>494</v>
      </c>
      <c r="F402" s="29">
        <v>34982</v>
      </c>
      <c r="G402" s="29">
        <v>35153</v>
      </c>
      <c r="H402" s="26">
        <v>15</v>
      </c>
      <c r="I402" s="26">
        <v>25</v>
      </c>
      <c r="J402" s="26" t="s">
        <v>14</v>
      </c>
      <c r="K402" s="26" t="s">
        <v>13</v>
      </c>
      <c r="L402" s="26">
        <v>16</v>
      </c>
      <c r="M402" s="26" t="s">
        <v>13</v>
      </c>
    </row>
    <row r="403" spans="1:13" x14ac:dyDescent="0.25">
      <c r="A403" s="26" t="s">
        <v>439</v>
      </c>
      <c r="B403" s="43" t="s">
        <v>132</v>
      </c>
      <c r="C403" s="27" t="s">
        <v>468</v>
      </c>
      <c r="D403" s="28" t="s">
        <v>469</v>
      </c>
      <c r="E403" s="26" t="s">
        <v>495</v>
      </c>
      <c r="F403" s="29">
        <v>34992</v>
      </c>
      <c r="G403" s="29">
        <v>35153</v>
      </c>
      <c r="H403" s="26">
        <v>15</v>
      </c>
      <c r="I403" s="26">
        <v>26</v>
      </c>
      <c r="J403" s="26" t="s">
        <v>14</v>
      </c>
      <c r="K403" s="26" t="s">
        <v>13</v>
      </c>
      <c r="L403" s="26">
        <v>18</v>
      </c>
      <c r="M403" s="26" t="s">
        <v>13</v>
      </c>
    </row>
    <row r="404" spans="1:13" x14ac:dyDescent="0.25">
      <c r="A404" s="26" t="s">
        <v>439</v>
      </c>
      <c r="B404" s="43" t="s">
        <v>132</v>
      </c>
      <c r="C404" s="27" t="s">
        <v>468</v>
      </c>
      <c r="D404" s="28" t="s">
        <v>469</v>
      </c>
      <c r="E404" s="26" t="s">
        <v>496</v>
      </c>
      <c r="F404" s="29">
        <v>34992</v>
      </c>
      <c r="G404" s="29">
        <v>35153</v>
      </c>
      <c r="H404" s="26">
        <v>15</v>
      </c>
      <c r="I404" s="26">
        <v>27</v>
      </c>
      <c r="J404" s="26" t="s">
        <v>14</v>
      </c>
      <c r="K404" s="26" t="s">
        <v>13</v>
      </c>
      <c r="L404" s="26">
        <v>19</v>
      </c>
      <c r="M404" s="26" t="s">
        <v>13</v>
      </c>
    </row>
    <row r="405" spans="1:13" x14ac:dyDescent="0.25">
      <c r="A405" s="26" t="s">
        <v>439</v>
      </c>
      <c r="B405" s="43" t="s">
        <v>132</v>
      </c>
      <c r="C405" s="27" t="s">
        <v>468</v>
      </c>
      <c r="D405" s="28" t="s">
        <v>469</v>
      </c>
      <c r="E405" s="26" t="s">
        <v>497</v>
      </c>
      <c r="F405" s="29">
        <v>34617</v>
      </c>
      <c r="G405" s="29">
        <v>34989</v>
      </c>
      <c r="H405" s="26">
        <v>15</v>
      </c>
      <c r="I405" s="26">
        <v>28</v>
      </c>
      <c r="J405" s="26" t="s">
        <v>14</v>
      </c>
      <c r="K405" s="26" t="s">
        <v>13</v>
      </c>
      <c r="L405" s="26">
        <v>3</v>
      </c>
      <c r="M405" s="26" t="s">
        <v>13</v>
      </c>
    </row>
    <row r="406" spans="1:13" x14ac:dyDescent="0.25">
      <c r="A406" s="26" t="s">
        <v>439</v>
      </c>
      <c r="B406" s="43" t="s">
        <v>132</v>
      </c>
      <c r="C406" s="27" t="s">
        <v>468</v>
      </c>
      <c r="D406" s="28" t="s">
        <v>469</v>
      </c>
      <c r="E406" s="26" t="s">
        <v>498</v>
      </c>
      <c r="F406" s="29">
        <v>33372</v>
      </c>
      <c r="G406" s="29">
        <v>35153</v>
      </c>
      <c r="H406" s="26">
        <v>15</v>
      </c>
      <c r="I406" s="26">
        <v>29</v>
      </c>
      <c r="J406" s="26" t="s">
        <v>14</v>
      </c>
      <c r="K406" s="26" t="s">
        <v>13</v>
      </c>
      <c r="L406" s="26">
        <v>20</v>
      </c>
      <c r="M406" s="26" t="s">
        <v>13</v>
      </c>
    </row>
    <row r="407" spans="1:13" x14ac:dyDescent="0.25">
      <c r="A407" s="26" t="s">
        <v>439</v>
      </c>
      <c r="B407" s="43" t="s">
        <v>132</v>
      </c>
      <c r="C407" s="27" t="s">
        <v>468</v>
      </c>
      <c r="D407" s="28" t="s">
        <v>469</v>
      </c>
      <c r="E407" s="26" t="s">
        <v>499</v>
      </c>
      <c r="F407" s="29">
        <v>34992</v>
      </c>
      <c r="G407" s="29">
        <v>35153</v>
      </c>
      <c r="H407" s="26">
        <v>15</v>
      </c>
      <c r="I407" s="26">
        <v>30</v>
      </c>
      <c r="J407" s="26" t="s">
        <v>14</v>
      </c>
      <c r="K407" s="26" t="s">
        <v>13</v>
      </c>
      <c r="L407" s="26">
        <v>20</v>
      </c>
      <c r="M407" s="26" t="s">
        <v>13</v>
      </c>
    </row>
    <row r="408" spans="1:13" x14ac:dyDescent="0.25">
      <c r="A408" s="26" t="s">
        <v>439</v>
      </c>
      <c r="B408" s="43" t="s">
        <v>132</v>
      </c>
      <c r="C408" s="27" t="s">
        <v>468</v>
      </c>
      <c r="D408" s="28" t="s">
        <v>469</v>
      </c>
      <c r="E408" s="26" t="s">
        <v>500</v>
      </c>
      <c r="F408" s="29">
        <v>34992</v>
      </c>
      <c r="G408" s="29">
        <v>35153</v>
      </c>
      <c r="H408" s="26">
        <v>15</v>
      </c>
      <c r="I408" s="26">
        <v>31</v>
      </c>
      <c r="J408" s="26" t="s">
        <v>14</v>
      </c>
      <c r="K408" s="26" t="s">
        <v>13</v>
      </c>
      <c r="L408" s="26">
        <v>14</v>
      </c>
      <c r="M408" s="26" t="s">
        <v>13</v>
      </c>
    </row>
    <row r="409" spans="1:13" x14ac:dyDescent="0.25">
      <c r="A409" s="26" t="s">
        <v>439</v>
      </c>
      <c r="B409" s="43" t="s">
        <v>132</v>
      </c>
      <c r="C409" s="27" t="s">
        <v>468</v>
      </c>
      <c r="D409" s="28" t="s">
        <v>469</v>
      </c>
      <c r="E409" s="26" t="s">
        <v>501</v>
      </c>
      <c r="F409" s="29">
        <v>34992</v>
      </c>
      <c r="G409" s="29">
        <v>35153</v>
      </c>
      <c r="H409" s="26">
        <v>15</v>
      </c>
      <c r="I409" s="26">
        <v>32</v>
      </c>
      <c r="J409" s="26" t="s">
        <v>14</v>
      </c>
      <c r="K409" s="26" t="s">
        <v>13</v>
      </c>
      <c r="L409" s="26">
        <v>15</v>
      </c>
      <c r="M409" s="26" t="s">
        <v>13</v>
      </c>
    </row>
    <row r="410" spans="1:13" x14ac:dyDescent="0.25">
      <c r="A410" s="26" t="s">
        <v>439</v>
      </c>
      <c r="B410" s="43" t="s">
        <v>132</v>
      </c>
      <c r="C410" s="27" t="s">
        <v>468</v>
      </c>
      <c r="D410" s="28" t="s">
        <v>469</v>
      </c>
      <c r="E410" s="26" t="s">
        <v>502</v>
      </c>
      <c r="F410" s="29">
        <v>34992</v>
      </c>
      <c r="G410" s="29">
        <v>35153</v>
      </c>
      <c r="H410" s="26">
        <v>15</v>
      </c>
      <c r="I410" s="26">
        <v>33</v>
      </c>
      <c r="J410" s="26" t="s">
        <v>14</v>
      </c>
      <c r="K410" s="26" t="s">
        <v>13</v>
      </c>
      <c r="L410" s="26">
        <v>12</v>
      </c>
      <c r="M410" s="26" t="s">
        <v>13</v>
      </c>
    </row>
    <row r="411" spans="1:13" x14ac:dyDescent="0.25">
      <c r="A411" s="26" t="s">
        <v>439</v>
      </c>
      <c r="B411" s="43" t="s">
        <v>132</v>
      </c>
      <c r="C411" s="27" t="s">
        <v>468</v>
      </c>
      <c r="D411" s="28" t="s">
        <v>469</v>
      </c>
      <c r="E411" s="26" t="s">
        <v>503</v>
      </c>
      <c r="F411" s="29">
        <v>35358</v>
      </c>
      <c r="G411" s="29">
        <v>35174</v>
      </c>
      <c r="H411" s="26">
        <v>15</v>
      </c>
      <c r="I411" s="26">
        <v>34</v>
      </c>
      <c r="J411" s="26" t="s">
        <v>14</v>
      </c>
      <c r="K411" s="26" t="s">
        <v>13</v>
      </c>
      <c r="L411" s="26">
        <v>13</v>
      </c>
      <c r="M411" s="26" t="s">
        <v>13</v>
      </c>
    </row>
    <row r="412" spans="1:13" x14ac:dyDescent="0.25">
      <c r="A412" s="26" t="s">
        <v>439</v>
      </c>
      <c r="B412" s="43" t="s">
        <v>132</v>
      </c>
      <c r="C412" s="27" t="s">
        <v>468</v>
      </c>
      <c r="D412" s="28" t="s">
        <v>469</v>
      </c>
      <c r="E412" s="26" t="s">
        <v>504</v>
      </c>
      <c r="F412" s="29">
        <v>35002</v>
      </c>
      <c r="G412" s="29">
        <v>35153</v>
      </c>
      <c r="H412" s="26">
        <v>15</v>
      </c>
      <c r="I412" s="26">
        <v>35</v>
      </c>
      <c r="J412" s="26" t="s">
        <v>14</v>
      </c>
      <c r="K412" s="26" t="s">
        <v>13</v>
      </c>
      <c r="L412" s="26">
        <v>25</v>
      </c>
      <c r="M412" s="26" t="s">
        <v>13</v>
      </c>
    </row>
    <row r="413" spans="1:13" x14ac:dyDescent="0.25">
      <c r="A413" s="26" t="s">
        <v>439</v>
      </c>
      <c r="B413" s="43" t="s">
        <v>132</v>
      </c>
      <c r="C413" s="27" t="s">
        <v>468</v>
      </c>
      <c r="D413" s="28" t="s">
        <v>469</v>
      </c>
      <c r="E413" s="26" t="s">
        <v>505</v>
      </c>
      <c r="F413" s="29">
        <v>35358</v>
      </c>
      <c r="G413" s="29">
        <v>35174</v>
      </c>
      <c r="H413" s="26">
        <v>15</v>
      </c>
      <c r="I413" s="26">
        <v>36</v>
      </c>
      <c r="J413" s="26" t="s">
        <v>14</v>
      </c>
      <c r="K413" s="26" t="s">
        <v>13</v>
      </c>
      <c r="L413" s="26">
        <v>14</v>
      </c>
      <c r="M413" s="26" t="s">
        <v>13</v>
      </c>
    </row>
    <row r="414" spans="1:13" x14ac:dyDescent="0.25">
      <c r="A414" s="26" t="s">
        <v>439</v>
      </c>
      <c r="B414" s="43" t="s">
        <v>132</v>
      </c>
      <c r="C414" s="27" t="s">
        <v>468</v>
      </c>
      <c r="D414" s="28" t="s">
        <v>469</v>
      </c>
      <c r="E414" s="26" t="s">
        <v>506</v>
      </c>
      <c r="F414" s="29">
        <v>35002</v>
      </c>
      <c r="G414" s="29">
        <v>35153</v>
      </c>
      <c r="H414" s="26">
        <v>15</v>
      </c>
      <c r="I414" s="26">
        <v>37</v>
      </c>
      <c r="J414" s="26" t="s">
        <v>14</v>
      </c>
      <c r="K414" s="26" t="s">
        <v>13</v>
      </c>
      <c r="L414" s="26">
        <v>37</v>
      </c>
      <c r="M414" s="26" t="s">
        <v>13</v>
      </c>
    </row>
    <row r="415" spans="1:13" x14ac:dyDescent="0.25">
      <c r="A415" s="26" t="s">
        <v>439</v>
      </c>
      <c r="B415" s="43" t="s">
        <v>132</v>
      </c>
      <c r="C415" s="27" t="s">
        <v>468</v>
      </c>
      <c r="D415" s="28" t="s">
        <v>469</v>
      </c>
      <c r="E415" s="26" t="s">
        <v>507</v>
      </c>
      <c r="F415" s="29">
        <v>35002</v>
      </c>
      <c r="G415" s="29">
        <v>35153</v>
      </c>
      <c r="H415" s="26">
        <v>15</v>
      </c>
      <c r="I415" s="26">
        <v>38</v>
      </c>
      <c r="J415" s="26" t="s">
        <v>14</v>
      </c>
      <c r="K415" s="26" t="s">
        <v>13</v>
      </c>
      <c r="L415" s="26">
        <v>21</v>
      </c>
      <c r="M415" s="26" t="s">
        <v>13</v>
      </c>
    </row>
    <row r="416" spans="1:13" x14ac:dyDescent="0.25">
      <c r="A416" s="26" t="s">
        <v>439</v>
      </c>
      <c r="B416" s="43" t="s">
        <v>132</v>
      </c>
      <c r="C416" s="27" t="s">
        <v>468</v>
      </c>
      <c r="D416" s="28" t="s">
        <v>469</v>
      </c>
      <c r="E416" s="26" t="s">
        <v>508</v>
      </c>
      <c r="F416" s="29">
        <v>35002</v>
      </c>
      <c r="G416" s="29">
        <v>35153</v>
      </c>
      <c r="H416" s="26">
        <v>15</v>
      </c>
      <c r="I416" s="26">
        <v>39</v>
      </c>
      <c r="J416" s="26" t="s">
        <v>14</v>
      </c>
      <c r="K416" s="26" t="s">
        <v>13</v>
      </c>
      <c r="L416" s="26">
        <v>13</v>
      </c>
      <c r="M416" s="26" t="s">
        <v>13</v>
      </c>
    </row>
    <row r="417" spans="1:13" x14ac:dyDescent="0.25">
      <c r="A417" s="26" t="s">
        <v>439</v>
      </c>
      <c r="B417" s="43" t="s">
        <v>132</v>
      </c>
      <c r="C417" s="27" t="s">
        <v>468</v>
      </c>
      <c r="D417" s="28" t="s">
        <v>469</v>
      </c>
      <c r="E417" s="26" t="s">
        <v>509</v>
      </c>
      <c r="F417" s="29">
        <v>35002</v>
      </c>
      <c r="G417" s="29">
        <v>35153</v>
      </c>
      <c r="H417" s="26">
        <v>15</v>
      </c>
      <c r="I417" s="26">
        <v>40</v>
      </c>
      <c r="J417" s="26" t="s">
        <v>14</v>
      </c>
      <c r="K417" s="26" t="s">
        <v>13</v>
      </c>
      <c r="L417" s="26">
        <v>21</v>
      </c>
      <c r="M417" s="26" t="s">
        <v>13</v>
      </c>
    </row>
    <row r="418" spans="1:13" x14ac:dyDescent="0.25">
      <c r="A418" s="26" t="s">
        <v>439</v>
      </c>
      <c r="B418" s="43" t="s">
        <v>132</v>
      </c>
      <c r="C418" s="27" t="s">
        <v>468</v>
      </c>
      <c r="D418" s="28" t="s">
        <v>469</v>
      </c>
      <c r="E418" s="26" t="s">
        <v>510</v>
      </c>
      <c r="F418" s="29">
        <v>35002</v>
      </c>
      <c r="G418" s="29">
        <v>35153</v>
      </c>
      <c r="H418" s="26">
        <v>15</v>
      </c>
      <c r="I418" s="26">
        <v>41</v>
      </c>
      <c r="J418" s="26" t="s">
        <v>14</v>
      </c>
      <c r="K418" s="26" t="s">
        <v>13</v>
      </c>
      <c r="L418" s="26">
        <v>28</v>
      </c>
      <c r="M418" s="26" t="s">
        <v>13</v>
      </c>
    </row>
    <row r="419" spans="1:13" x14ac:dyDescent="0.25">
      <c r="A419" s="26" t="s">
        <v>439</v>
      </c>
      <c r="B419" s="43" t="s">
        <v>132</v>
      </c>
      <c r="C419" s="27" t="s">
        <v>468</v>
      </c>
      <c r="D419" s="28" t="s">
        <v>469</v>
      </c>
      <c r="E419" s="26" t="s">
        <v>511</v>
      </c>
      <c r="F419" s="29">
        <v>35002</v>
      </c>
      <c r="G419" s="29">
        <v>35153</v>
      </c>
      <c r="H419" s="26">
        <v>15</v>
      </c>
      <c r="I419" s="26">
        <v>42</v>
      </c>
      <c r="J419" s="26" t="s">
        <v>14</v>
      </c>
      <c r="K419" s="26" t="s">
        <v>13</v>
      </c>
      <c r="L419" s="26">
        <v>22</v>
      </c>
      <c r="M419" s="26" t="s">
        <v>13</v>
      </c>
    </row>
    <row r="420" spans="1:13" x14ac:dyDescent="0.25">
      <c r="A420" s="26" t="s">
        <v>439</v>
      </c>
      <c r="B420" s="43">
        <v>2374</v>
      </c>
      <c r="C420" s="27" t="s">
        <v>468</v>
      </c>
      <c r="D420" s="28" t="s">
        <v>469</v>
      </c>
      <c r="E420" s="26" t="s">
        <v>512</v>
      </c>
      <c r="F420" s="30">
        <v>35487</v>
      </c>
      <c r="G420" s="30">
        <v>35689</v>
      </c>
      <c r="H420" s="26">
        <v>15</v>
      </c>
      <c r="I420" s="26">
        <v>43</v>
      </c>
      <c r="J420" s="26" t="s">
        <v>14</v>
      </c>
      <c r="K420" s="26" t="s">
        <v>13</v>
      </c>
      <c r="L420" s="26">
        <v>62</v>
      </c>
      <c r="M420" s="26" t="s">
        <v>13</v>
      </c>
    </row>
    <row r="421" spans="1:13" x14ac:dyDescent="0.25">
      <c r="A421" s="26" t="s">
        <v>439</v>
      </c>
      <c r="B421" s="43">
        <v>2375</v>
      </c>
      <c r="C421" s="27" t="s">
        <v>468</v>
      </c>
      <c r="D421" s="28" t="s">
        <v>469</v>
      </c>
      <c r="E421" s="26" t="s">
        <v>512</v>
      </c>
      <c r="F421" s="30">
        <v>35906</v>
      </c>
      <c r="G421" s="30">
        <v>36129</v>
      </c>
      <c r="H421" s="26">
        <v>15</v>
      </c>
      <c r="I421" s="26">
        <v>44</v>
      </c>
      <c r="J421" s="26" t="s">
        <v>14</v>
      </c>
      <c r="K421" s="26" t="s">
        <v>13</v>
      </c>
      <c r="L421" s="26">
        <v>64</v>
      </c>
      <c r="M421" s="26" t="s">
        <v>13</v>
      </c>
    </row>
    <row r="422" spans="1:13" x14ac:dyDescent="0.25">
      <c r="A422" s="26" t="s">
        <v>513</v>
      </c>
      <c r="B422" s="43">
        <v>574</v>
      </c>
      <c r="C422" s="27" t="s">
        <v>514</v>
      </c>
      <c r="D422" s="26" t="s">
        <v>515</v>
      </c>
      <c r="E422" s="26" t="s">
        <v>516</v>
      </c>
      <c r="F422" s="29">
        <v>34723</v>
      </c>
      <c r="G422" s="29">
        <v>34906</v>
      </c>
      <c r="H422" s="26">
        <v>16</v>
      </c>
      <c r="I422" s="26">
        <v>1</v>
      </c>
      <c r="J422" s="26" t="s">
        <v>14</v>
      </c>
      <c r="K422" s="26" t="s">
        <v>13</v>
      </c>
      <c r="L422" s="26">
        <v>213</v>
      </c>
      <c r="M422" s="26" t="s">
        <v>13</v>
      </c>
    </row>
    <row r="423" spans="1:13" x14ac:dyDescent="0.25">
      <c r="A423" s="26" t="s">
        <v>513</v>
      </c>
      <c r="B423" s="44">
        <v>579</v>
      </c>
      <c r="C423" s="27" t="s">
        <v>514</v>
      </c>
      <c r="D423" s="26" t="s">
        <v>515</v>
      </c>
      <c r="E423" s="26" t="s">
        <v>517</v>
      </c>
      <c r="F423" s="29">
        <v>35520</v>
      </c>
      <c r="G423" s="29">
        <v>35779</v>
      </c>
      <c r="H423" s="26">
        <v>16</v>
      </c>
      <c r="I423" s="26">
        <v>2</v>
      </c>
      <c r="J423" s="26" t="s">
        <v>518</v>
      </c>
      <c r="K423" s="26" t="s">
        <v>13</v>
      </c>
      <c r="L423" s="26">
        <v>193</v>
      </c>
      <c r="M423" s="26" t="s">
        <v>13</v>
      </c>
    </row>
    <row r="424" spans="1:13" x14ac:dyDescent="0.25">
      <c r="A424" s="26" t="s">
        <v>513</v>
      </c>
      <c r="B424" s="44">
        <v>580</v>
      </c>
      <c r="C424" s="27" t="s">
        <v>514</v>
      </c>
      <c r="D424" s="26" t="s">
        <v>515</v>
      </c>
      <c r="E424" s="26" t="s">
        <v>517</v>
      </c>
      <c r="F424" s="29">
        <v>35458</v>
      </c>
      <c r="G424" s="29">
        <v>35762</v>
      </c>
      <c r="H424" s="26">
        <v>16</v>
      </c>
      <c r="I424" s="26">
        <v>3</v>
      </c>
      <c r="J424" s="26" t="s">
        <v>519</v>
      </c>
      <c r="K424" s="26" t="s">
        <v>13</v>
      </c>
      <c r="L424" s="26">
        <v>160</v>
      </c>
      <c r="M424" s="26" t="s">
        <v>13</v>
      </c>
    </row>
    <row r="425" spans="1:13" x14ac:dyDescent="0.25">
      <c r="A425" s="26" t="s">
        <v>513</v>
      </c>
      <c r="B425" s="44">
        <v>581</v>
      </c>
      <c r="C425" s="27" t="s">
        <v>514</v>
      </c>
      <c r="D425" s="26" t="s">
        <v>515</v>
      </c>
      <c r="E425" s="26" t="s">
        <v>520</v>
      </c>
      <c r="F425" s="29">
        <v>35618</v>
      </c>
      <c r="G425" s="29">
        <v>35745</v>
      </c>
      <c r="H425" s="26">
        <v>16</v>
      </c>
      <c r="I425" s="26">
        <v>4</v>
      </c>
      <c r="J425" s="26" t="s">
        <v>521</v>
      </c>
      <c r="K425" s="26" t="s">
        <v>13</v>
      </c>
      <c r="L425" s="26">
        <v>245</v>
      </c>
      <c r="M425" s="26" t="s">
        <v>13</v>
      </c>
    </row>
    <row r="426" spans="1:13" x14ac:dyDescent="0.25">
      <c r="A426" s="26" t="s">
        <v>513</v>
      </c>
      <c r="B426" s="44">
        <v>582</v>
      </c>
      <c r="C426" s="27" t="s">
        <v>514</v>
      </c>
      <c r="D426" s="26" t="s">
        <v>515</v>
      </c>
      <c r="E426" s="26" t="s">
        <v>520</v>
      </c>
      <c r="F426" s="29">
        <v>35578</v>
      </c>
      <c r="G426" s="29">
        <v>35654</v>
      </c>
      <c r="H426" s="26">
        <v>16</v>
      </c>
      <c r="I426" s="26">
        <v>5</v>
      </c>
      <c r="J426" s="26" t="s">
        <v>522</v>
      </c>
      <c r="K426" s="26" t="s">
        <v>13</v>
      </c>
      <c r="L426" s="26">
        <v>211</v>
      </c>
      <c r="M426" s="26" t="s">
        <v>13</v>
      </c>
    </row>
    <row r="427" spans="1:13" x14ac:dyDescent="0.25">
      <c r="A427" s="26" t="s">
        <v>513</v>
      </c>
      <c r="B427" s="44">
        <v>583</v>
      </c>
      <c r="C427" s="27" t="s">
        <v>514</v>
      </c>
      <c r="D427" s="26" t="s">
        <v>515</v>
      </c>
      <c r="E427" s="26" t="s">
        <v>520</v>
      </c>
      <c r="F427" s="29">
        <v>35497</v>
      </c>
      <c r="G427" s="29">
        <v>35572</v>
      </c>
      <c r="H427" s="26">
        <v>16</v>
      </c>
      <c r="I427" s="26">
        <v>6</v>
      </c>
      <c r="J427" s="26" t="s">
        <v>523</v>
      </c>
      <c r="K427" s="26" t="s">
        <v>13</v>
      </c>
      <c r="L427" s="26">
        <v>202</v>
      </c>
      <c r="M427" s="26" t="s">
        <v>13</v>
      </c>
    </row>
    <row r="428" spans="1:13" x14ac:dyDescent="0.25">
      <c r="A428" s="26" t="s">
        <v>513</v>
      </c>
      <c r="B428" s="44">
        <v>584</v>
      </c>
      <c r="C428" s="27" t="s">
        <v>514</v>
      </c>
      <c r="D428" s="26" t="s">
        <v>515</v>
      </c>
      <c r="E428" s="26" t="s">
        <v>520</v>
      </c>
      <c r="F428" s="29">
        <v>35467</v>
      </c>
      <c r="G428" s="29">
        <v>35510</v>
      </c>
      <c r="H428" s="26">
        <v>16</v>
      </c>
      <c r="I428" s="26">
        <v>7</v>
      </c>
      <c r="J428" s="26" t="s">
        <v>524</v>
      </c>
      <c r="K428" s="26" t="s">
        <v>13</v>
      </c>
      <c r="L428" s="26">
        <v>259</v>
      </c>
      <c r="M428" s="26" t="s">
        <v>13</v>
      </c>
    </row>
    <row r="429" spans="1:13" x14ac:dyDescent="0.25">
      <c r="A429" s="26" t="s">
        <v>513</v>
      </c>
      <c r="B429" s="44">
        <v>13919</v>
      </c>
      <c r="C429" s="27" t="s">
        <v>514</v>
      </c>
      <c r="D429" s="26" t="s">
        <v>515</v>
      </c>
      <c r="E429" s="26" t="s">
        <v>525</v>
      </c>
      <c r="F429" s="29">
        <v>35446</v>
      </c>
      <c r="G429" s="29">
        <v>35647</v>
      </c>
      <c r="H429" s="26">
        <v>16</v>
      </c>
      <c r="I429" s="26">
        <v>8</v>
      </c>
      <c r="J429" s="26" t="s">
        <v>14</v>
      </c>
      <c r="K429" s="26" t="s">
        <v>13</v>
      </c>
      <c r="L429" s="26">
        <v>32</v>
      </c>
      <c r="M429" s="26" t="s">
        <v>13</v>
      </c>
    </row>
    <row r="430" spans="1:13" x14ac:dyDescent="0.25">
      <c r="A430" s="26" t="s">
        <v>513</v>
      </c>
      <c r="B430" s="44">
        <v>585</v>
      </c>
      <c r="C430" s="27" t="s">
        <v>514</v>
      </c>
      <c r="D430" s="26" t="s">
        <v>515</v>
      </c>
      <c r="E430" s="26" t="s">
        <v>526</v>
      </c>
      <c r="F430" s="29">
        <v>35817</v>
      </c>
      <c r="G430" s="29">
        <v>36082</v>
      </c>
      <c r="H430" s="26">
        <v>16</v>
      </c>
      <c r="I430" s="26">
        <v>9</v>
      </c>
      <c r="J430" s="26" t="s">
        <v>527</v>
      </c>
      <c r="K430" s="26" t="s">
        <v>13</v>
      </c>
      <c r="L430" s="26">
        <v>100</v>
      </c>
      <c r="M430" s="26" t="s">
        <v>528</v>
      </c>
    </row>
    <row r="431" spans="1:13" x14ac:dyDescent="0.25">
      <c r="A431" s="26" t="s">
        <v>513</v>
      </c>
      <c r="B431" s="44">
        <v>586</v>
      </c>
      <c r="C431" s="27" t="s">
        <v>514</v>
      </c>
      <c r="D431" s="26" t="s">
        <v>515</v>
      </c>
      <c r="E431" s="26" t="s">
        <v>526</v>
      </c>
      <c r="F431" s="29">
        <v>35857</v>
      </c>
      <c r="G431" s="29">
        <v>35915</v>
      </c>
      <c r="H431" s="26">
        <v>16</v>
      </c>
      <c r="I431" s="26">
        <v>10</v>
      </c>
      <c r="J431" s="26" t="s">
        <v>529</v>
      </c>
      <c r="K431" s="26" t="s">
        <v>13</v>
      </c>
      <c r="L431" s="26">
        <v>264</v>
      </c>
      <c r="M431" s="26" t="s">
        <v>13</v>
      </c>
    </row>
    <row r="432" spans="1:13" x14ac:dyDescent="0.25">
      <c r="A432" s="26" t="s">
        <v>513</v>
      </c>
      <c r="B432" s="44">
        <v>587</v>
      </c>
      <c r="C432" s="27" t="s">
        <v>514</v>
      </c>
      <c r="D432" s="26" t="s">
        <v>515</v>
      </c>
      <c r="E432" s="26" t="s">
        <v>526</v>
      </c>
      <c r="F432" s="29">
        <v>35858</v>
      </c>
      <c r="G432" s="29">
        <v>36017</v>
      </c>
      <c r="H432" s="26">
        <v>16</v>
      </c>
      <c r="I432" s="26">
        <v>11</v>
      </c>
      <c r="J432" s="26" t="s">
        <v>530</v>
      </c>
      <c r="K432" s="26" t="s">
        <v>13</v>
      </c>
      <c r="L432" s="26">
        <v>226</v>
      </c>
      <c r="M432" s="26" t="s">
        <v>13</v>
      </c>
    </row>
    <row r="433" spans="1:13" x14ac:dyDescent="0.25">
      <c r="A433" s="26" t="s">
        <v>513</v>
      </c>
      <c r="B433" s="44">
        <v>588</v>
      </c>
      <c r="C433" s="27" t="s">
        <v>514</v>
      </c>
      <c r="D433" s="26" t="s">
        <v>515</v>
      </c>
      <c r="E433" s="26" t="s">
        <v>526</v>
      </c>
      <c r="F433" s="29">
        <v>35398</v>
      </c>
      <c r="G433" s="29">
        <v>36017</v>
      </c>
      <c r="H433" s="26">
        <v>16</v>
      </c>
      <c r="I433" s="26">
        <v>12</v>
      </c>
      <c r="J433" s="26" t="s">
        <v>531</v>
      </c>
      <c r="K433" s="26" t="s">
        <v>13</v>
      </c>
      <c r="L433" s="26">
        <v>213</v>
      </c>
      <c r="M433" s="26" t="s">
        <v>13</v>
      </c>
    </row>
    <row r="434" spans="1:13" x14ac:dyDescent="0.25">
      <c r="A434" s="26" t="s">
        <v>513</v>
      </c>
      <c r="B434" s="44">
        <v>589</v>
      </c>
      <c r="C434" s="27" t="s">
        <v>514</v>
      </c>
      <c r="D434" s="26" t="s">
        <v>515</v>
      </c>
      <c r="E434" s="26" t="s">
        <v>526</v>
      </c>
      <c r="F434" s="29">
        <v>35810</v>
      </c>
      <c r="G434" s="29">
        <v>36112</v>
      </c>
      <c r="H434" s="26">
        <v>16</v>
      </c>
      <c r="I434" s="26">
        <v>13</v>
      </c>
      <c r="J434" s="26" t="s">
        <v>532</v>
      </c>
      <c r="K434" s="26" t="s">
        <v>13</v>
      </c>
      <c r="L434" s="26">
        <v>209</v>
      </c>
      <c r="M434" s="26" t="s">
        <v>13</v>
      </c>
    </row>
    <row r="435" spans="1:13" x14ac:dyDescent="0.25">
      <c r="A435" s="26" t="s">
        <v>513</v>
      </c>
      <c r="B435" s="44">
        <v>590</v>
      </c>
      <c r="C435" s="27" t="s">
        <v>514</v>
      </c>
      <c r="D435" s="26" t="s">
        <v>515</v>
      </c>
      <c r="E435" s="26" t="s">
        <v>526</v>
      </c>
      <c r="F435" s="29">
        <v>36069</v>
      </c>
      <c r="G435" s="29">
        <v>36127</v>
      </c>
      <c r="H435" s="28">
        <v>17</v>
      </c>
      <c r="I435" s="26">
        <v>1</v>
      </c>
      <c r="J435" s="26" t="s">
        <v>533</v>
      </c>
      <c r="K435" s="26" t="s">
        <v>13</v>
      </c>
      <c r="L435" s="26">
        <v>187</v>
      </c>
      <c r="M435" s="26" t="s">
        <v>13</v>
      </c>
    </row>
    <row r="436" spans="1:13" x14ac:dyDescent="0.25">
      <c r="A436" s="26" t="s">
        <v>513</v>
      </c>
      <c r="B436" s="44">
        <v>591</v>
      </c>
      <c r="C436" s="27" t="s">
        <v>514</v>
      </c>
      <c r="D436" s="26" t="s">
        <v>515</v>
      </c>
      <c r="E436" s="26" t="s">
        <v>526</v>
      </c>
      <c r="F436" s="29">
        <v>35826</v>
      </c>
      <c r="G436" s="29">
        <v>36068</v>
      </c>
      <c r="H436" s="28">
        <v>17</v>
      </c>
      <c r="I436" s="26">
        <v>2</v>
      </c>
      <c r="J436" s="26" t="s">
        <v>534</v>
      </c>
      <c r="K436" s="26" t="s">
        <v>13</v>
      </c>
      <c r="L436" s="26">
        <v>188</v>
      </c>
      <c r="M436" s="26" t="s">
        <v>13</v>
      </c>
    </row>
    <row r="437" spans="1:13" x14ac:dyDescent="0.25">
      <c r="A437" s="26" t="s">
        <v>513</v>
      </c>
      <c r="B437" s="44">
        <v>1055</v>
      </c>
      <c r="C437" s="27" t="s">
        <v>514</v>
      </c>
      <c r="D437" s="26" t="s">
        <v>515</v>
      </c>
      <c r="E437" s="26" t="s">
        <v>535</v>
      </c>
      <c r="F437" s="29">
        <v>34809</v>
      </c>
      <c r="G437" s="29">
        <v>34912</v>
      </c>
      <c r="H437" s="28">
        <v>17</v>
      </c>
      <c r="I437" s="26">
        <v>3</v>
      </c>
      <c r="J437" s="26" t="s">
        <v>14</v>
      </c>
      <c r="K437" s="26" t="s">
        <v>13</v>
      </c>
      <c r="L437" s="26">
        <v>91</v>
      </c>
      <c r="M437" s="26" t="s">
        <v>86</v>
      </c>
    </row>
    <row r="438" spans="1:13" x14ac:dyDescent="0.25">
      <c r="A438" s="26" t="s">
        <v>513</v>
      </c>
      <c r="B438" s="44">
        <v>1056</v>
      </c>
      <c r="C438" s="27" t="s">
        <v>514</v>
      </c>
      <c r="D438" s="26" t="s">
        <v>515</v>
      </c>
      <c r="E438" s="26" t="s">
        <v>535</v>
      </c>
      <c r="F438" s="29">
        <v>34705</v>
      </c>
      <c r="G438" s="29">
        <v>34894</v>
      </c>
      <c r="H438" s="28">
        <v>17</v>
      </c>
      <c r="I438" s="26">
        <v>4</v>
      </c>
      <c r="J438" s="26" t="s">
        <v>14</v>
      </c>
      <c r="K438" s="26" t="s">
        <v>13</v>
      </c>
      <c r="L438" s="26">
        <v>278</v>
      </c>
      <c r="M438" s="26" t="s">
        <v>86</v>
      </c>
    </row>
    <row r="439" spans="1:13" x14ac:dyDescent="0.25">
      <c r="A439" s="26" t="s">
        <v>513</v>
      </c>
      <c r="B439" s="44">
        <v>1123</v>
      </c>
      <c r="C439" s="27" t="s">
        <v>514</v>
      </c>
      <c r="D439" s="26" t="s">
        <v>515</v>
      </c>
      <c r="E439" s="26" t="s">
        <v>536</v>
      </c>
      <c r="F439" s="29">
        <v>34010</v>
      </c>
      <c r="G439" s="29">
        <v>34696</v>
      </c>
      <c r="H439" s="28">
        <v>17</v>
      </c>
      <c r="I439" s="26">
        <v>5</v>
      </c>
      <c r="J439" s="26" t="s">
        <v>14</v>
      </c>
      <c r="K439" s="26" t="s">
        <v>13</v>
      </c>
      <c r="L439" s="26">
        <v>142</v>
      </c>
      <c r="M439" s="26" t="s">
        <v>86</v>
      </c>
    </row>
    <row r="440" spans="1:13" x14ac:dyDescent="0.25">
      <c r="A440" s="26" t="s">
        <v>513</v>
      </c>
      <c r="B440" s="44">
        <v>575</v>
      </c>
      <c r="C440" s="27" t="s">
        <v>514</v>
      </c>
      <c r="D440" s="26" t="s">
        <v>515</v>
      </c>
      <c r="E440" s="26" t="s">
        <v>537</v>
      </c>
      <c r="F440" s="29">
        <v>35453</v>
      </c>
      <c r="G440" s="29">
        <v>35453</v>
      </c>
      <c r="H440" s="28">
        <v>17</v>
      </c>
      <c r="I440" s="26">
        <v>6</v>
      </c>
      <c r="J440" s="26" t="s">
        <v>14</v>
      </c>
      <c r="K440" s="26" t="s">
        <v>13</v>
      </c>
      <c r="L440" s="26">
        <v>120</v>
      </c>
      <c r="M440" s="26" t="s">
        <v>13</v>
      </c>
    </row>
    <row r="441" spans="1:13" x14ac:dyDescent="0.25">
      <c r="A441" s="26" t="s">
        <v>513</v>
      </c>
      <c r="B441" s="45">
        <v>576</v>
      </c>
      <c r="C441" s="27" t="s">
        <v>514</v>
      </c>
      <c r="D441" s="26" t="s">
        <v>515</v>
      </c>
      <c r="E441" s="26" t="s">
        <v>537</v>
      </c>
      <c r="F441" s="29">
        <v>35286</v>
      </c>
      <c r="G441" s="29">
        <v>35792</v>
      </c>
      <c r="H441" s="28">
        <v>17</v>
      </c>
      <c r="I441" s="26">
        <v>7</v>
      </c>
      <c r="J441" s="26" t="s">
        <v>538</v>
      </c>
      <c r="K441" s="26" t="s">
        <v>13</v>
      </c>
      <c r="L441" s="28">
        <v>302</v>
      </c>
      <c r="M441" s="26" t="s">
        <v>13</v>
      </c>
    </row>
    <row r="442" spans="1:13" x14ac:dyDescent="0.25">
      <c r="A442" s="26" t="s">
        <v>513</v>
      </c>
      <c r="B442" s="45">
        <v>577</v>
      </c>
      <c r="C442" s="27" t="s">
        <v>514</v>
      </c>
      <c r="D442" s="26" t="s">
        <v>515</v>
      </c>
      <c r="E442" s="26" t="s">
        <v>539</v>
      </c>
      <c r="F442" s="29">
        <v>35256</v>
      </c>
      <c r="G442" s="29">
        <v>35427</v>
      </c>
      <c r="H442" s="28">
        <v>17</v>
      </c>
      <c r="I442" s="26">
        <v>8</v>
      </c>
      <c r="J442" s="26" t="s">
        <v>540</v>
      </c>
      <c r="K442" s="26" t="s">
        <v>13</v>
      </c>
      <c r="L442" s="28">
        <v>224</v>
      </c>
      <c r="M442" s="26" t="s">
        <v>13</v>
      </c>
    </row>
    <row r="443" spans="1:13" x14ac:dyDescent="0.25">
      <c r="A443" s="26" t="s">
        <v>513</v>
      </c>
      <c r="B443" s="45">
        <v>578</v>
      </c>
      <c r="C443" s="27" t="s">
        <v>514</v>
      </c>
      <c r="D443" s="26" t="s">
        <v>515</v>
      </c>
      <c r="E443" s="26" t="s">
        <v>539</v>
      </c>
      <c r="F443" s="29">
        <v>35312</v>
      </c>
      <c r="G443" s="29">
        <v>35351</v>
      </c>
      <c r="H443" s="28">
        <v>17</v>
      </c>
      <c r="I443" s="26">
        <v>9</v>
      </c>
      <c r="J443" s="26" t="s">
        <v>541</v>
      </c>
      <c r="K443" s="26" t="s">
        <v>13</v>
      </c>
      <c r="L443" s="28">
        <v>223</v>
      </c>
      <c r="M443" s="26" t="s">
        <v>13</v>
      </c>
    </row>
    <row r="444" spans="1:13" x14ac:dyDescent="0.25">
      <c r="A444" s="26" t="s">
        <v>513</v>
      </c>
      <c r="B444" s="45">
        <v>5884</v>
      </c>
      <c r="C444" s="27" t="s">
        <v>542</v>
      </c>
      <c r="D444" s="26" t="s">
        <v>543</v>
      </c>
      <c r="E444" s="26" t="s">
        <v>544</v>
      </c>
      <c r="F444" s="29">
        <v>36083</v>
      </c>
      <c r="G444" s="29">
        <v>36341</v>
      </c>
      <c r="H444" s="28">
        <v>17</v>
      </c>
      <c r="I444" s="26">
        <v>10</v>
      </c>
      <c r="J444" s="26" t="s">
        <v>14</v>
      </c>
      <c r="K444" s="26" t="s">
        <v>13</v>
      </c>
      <c r="L444" s="28">
        <v>85</v>
      </c>
      <c r="M444" s="26" t="s">
        <v>13</v>
      </c>
    </row>
    <row r="445" spans="1:13" x14ac:dyDescent="0.25">
      <c r="A445" s="26" t="s">
        <v>513</v>
      </c>
      <c r="B445" s="43">
        <v>891</v>
      </c>
      <c r="C445" s="27" t="s">
        <v>542</v>
      </c>
      <c r="D445" s="26" t="s">
        <v>543</v>
      </c>
      <c r="E445" s="26" t="s">
        <v>545</v>
      </c>
      <c r="F445" s="29">
        <v>36200</v>
      </c>
      <c r="G445" s="29">
        <v>36200</v>
      </c>
      <c r="H445" s="28">
        <v>17</v>
      </c>
      <c r="I445" s="26">
        <v>11</v>
      </c>
      <c r="J445" s="26" t="s">
        <v>14</v>
      </c>
      <c r="K445" s="26" t="s">
        <v>13</v>
      </c>
      <c r="L445" s="26">
        <v>2</v>
      </c>
      <c r="M445" s="26" t="s">
        <v>86</v>
      </c>
    </row>
    <row r="446" spans="1:13" x14ac:dyDescent="0.25">
      <c r="A446" s="26" t="s">
        <v>513</v>
      </c>
      <c r="B446" s="43">
        <v>904</v>
      </c>
      <c r="C446" s="40" t="s">
        <v>546</v>
      </c>
      <c r="D446" s="26" t="s">
        <v>547</v>
      </c>
      <c r="E446" s="26" t="s">
        <v>548</v>
      </c>
      <c r="F446" s="29">
        <v>36068</v>
      </c>
      <c r="G446" s="29">
        <v>36132</v>
      </c>
      <c r="H446" s="28">
        <v>18</v>
      </c>
      <c r="I446" s="28">
        <v>1</v>
      </c>
      <c r="J446" s="26" t="s">
        <v>14</v>
      </c>
      <c r="K446" s="26" t="s">
        <v>13</v>
      </c>
      <c r="L446" s="26">
        <v>59</v>
      </c>
      <c r="M446" s="26" t="s">
        <v>86</v>
      </c>
    </row>
    <row r="447" spans="1:13" x14ac:dyDescent="0.25">
      <c r="A447" s="26" t="s">
        <v>513</v>
      </c>
      <c r="B447" s="43">
        <v>2098</v>
      </c>
      <c r="C447" s="40" t="s">
        <v>546</v>
      </c>
      <c r="D447" s="26" t="s">
        <v>547</v>
      </c>
      <c r="E447" s="26" t="s">
        <v>549</v>
      </c>
      <c r="F447" s="29">
        <v>34867</v>
      </c>
      <c r="G447" s="29">
        <v>34867</v>
      </c>
      <c r="H447" s="28">
        <v>18</v>
      </c>
      <c r="I447" s="28">
        <v>2</v>
      </c>
      <c r="J447" s="26" t="s">
        <v>14</v>
      </c>
      <c r="K447" s="26" t="s">
        <v>13</v>
      </c>
      <c r="L447" s="26">
        <v>21</v>
      </c>
      <c r="M447" s="26" t="s">
        <v>86</v>
      </c>
    </row>
    <row r="448" spans="1:13" x14ac:dyDescent="0.25">
      <c r="A448" s="26" t="s">
        <v>513</v>
      </c>
      <c r="B448" s="45">
        <v>712</v>
      </c>
      <c r="C448" s="40" t="s">
        <v>546</v>
      </c>
      <c r="D448" s="26" t="s">
        <v>547</v>
      </c>
      <c r="E448" s="26" t="s">
        <v>550</v>
      </c>
      <c r="F448" s="30">
        <v>33239</v>
      </c>
      <c r="G448" s="30">
        <v>34334</v>
      </c>
      <c r="H448" s="28">
        <v>18</v>
      </c>
      <c r="I448" s="28">
        <v>3</v>
      </c>
      <c r="J448" s="26" t="s">
        <v>14</v>
      </c>
      <c r="K448" s="26" t="s">
        <v>13</v>
      </c>
      <c r="L448" s="28">
        <v>250</v>
      </c>
      <c r="M448" s="26" t="s">
        <v>13</v>
      </c>
    </row>
    <row r="449" spans="1:13" x14ac:dyDescent="0.25">
      <c r="A449" s="26" t="s">
        <v>513</v>
      </c>
      <c r="B449" s="45">
        <v>19259</v>
      </c>
      <c r="C449" s="40" t="s">
        <v>546</v>
      </c>
      <c r="D449" s="26" t="s">
        <v>547</v>
      </c>
      <c r="E449" s="26" t="s">
        <v>551</v>
      </c>
      <c r="F449" s="41">
        <v>36349</v>
      </c>
      <c r="G449" s="41">
        <v>36349</v>
      </c>
      <c r="H449" s="28">
        <v>18</v>
      </c>
      <c r="I449" s="28">
        <v>4</v>
      </c>
      <c r="J449" s="26" t="s">
        <v>14</v>
      </c>
      <c r="K449" s="26" t="s">
        <v>13</v>
      </c>
      <c r="L449" s="28">
        <v>27</v>
      </c>
      <c r="M449" s="26" t="s">
        <v>151</v>
      </c>
    </row>
    <row r="450" spans="1:13" x14ac:dyDescent="0.25">
      <c r="A450" s="26" t="s">
        <v>513</v>
      </c>
      <c r="B450" s="45">
        <v>136</v>
      </c>
      <c r="C450" s="26" t="s">
        <v>552</v>
      </c>
      <c r="D450" s="26" t="s">
        <v>553</v>
      </c>
      <c r="E450" s="26" t="s">
        <v>554</v>
      </c>
      <c r="F450" s="30">
        <v>35647</v>
      </c>
      <c r="G450" s="30">
        <v>35804</v>
      </c>
      <c r="H450" s="28">
        <v>18</v>
      </c>
      <c r="I450" s="28">
        <v>5</v>
      </c>
      <c r="J450" s="26" t="s">
        <v>14</v>
      </c>
      <c r="K450" s="26" t="s">
        <v>13</v>
      </c>
      <c r="L450" s="26">
        <v>50</v>
      </c>
      <c r="M450" s="26" t="s">
        <v>555</v>
      </c>
    </row>
    <row r="451" spans="1:13" x14ac:dyDescent="0.25">
      <c r="A451" s="26" t="s">
        <v>513</v>
      </c>
      <c r="B451" s="45">
        <v>137</v>
      </c>
      <c r="C451" s="26" t="s">
        <v>552</v>
      </c>
      <c r="D451" s="26" t="s">
        <v>553</v>
      </c>
      <c r="E451" s="26" t="s">
        <v>554</v>
      </c>
      <c r="F451" s="30">
        <v>35811</v>
      </c>
      <c r="G451" s="30">
        <v>36129</v>
      </c>
      <c r="H451" s="28">
        <v>18</v>
      </c>
      <c r="I451" s="28">
        <v>6</v>
      </c>
      <c r="J451" s="26" t="s">
        <v>14</v>
      </c>
      <c r="K451" s="26" t="s">
        <v>13</v>
      </c>
      <c r="L451" s="26">
        <v>50</v>
      </c>
      <c r="M451" s="26" t="s">
        <v>555</v>
      </c>
    </row>
    <row r="452" spans="1:13" x14ac:dyDescent="0.25">
      <c r="A452" s="26" t="s">
        <v>513</v>
      </c>
      <c r="B452" s="43">
        <v>339</v>
      </c>
      <c r="C452" s="26" t="s">
        <v>552</v>
      </c>
      <c r="D452" s="26" t="s">
        <v>553</v>
      </c>
      <c r="E452" s="26" t="s">
        <v>556</v>
      </c>
      <c r="F452" s="30">
        <v>35369</v>
      </c>
      <c r="G452" s="30">
        <v>35704</v>
      </c>
      <c r="H452" s="28">
        <v>18</v>
      </c>
      <c r="I452" s="28">
        <v>7</v>
      </c>
      <c r="J452" s="26" t="s">
        <v>61</v>
      </c>
      <c r="K452" s="26" t="s">
        <v>13</v>
      </c>
      <c r="L452" s="28">
        <v>124</v>
      </c>
      <c r="M452" s="26" t="s">
        <v>557</v>
      </c>
    </row>
    <row r="453" spans="1:13" x14ac:dyDescent="0.25">
      <c r="A453" s="26" t="s">
        <v>513</v>
      </c>
      <c r="B453" s="45">
        <v>340</v>
      </c>
      <c r="C453" s="26" t="s">
        <v>552</v>
      </c>
      <c r="D453" s="26" t="s">
        <v>553</v>
      </c>
      <c r="E453" s="26" t="s">
        <v>556</v>
      </c>
      <c r="F453" s="30">
        <v>33968</v>
      </c>
      <c r="G453" s="30">
        <v>34544</v>
      </c>
      <c r="H453" s="28">
        <v>18</v>
      </c>
      <c r="I453" s="28">
        <v>8</v>
      </c>
      <c r="J453" s="26" t="s">
        <v>62</v>
      </c>
      <c r="K453" s="26" t="s">
        <v>13</v>
      </c>
      <c r="L453" s="28">
        <v>123</v>
      </c>
      <c r="M453" s="26" t="s">
        <v>13</v>
      </c>
    </row>
    <row r="454" spans="1:13" x14ac:dyDescent="0.25">
      <c r="A454" s="26" t="s">
        <v>513</v>
      </c>
      <c r="B454" s="45">
        <v>341</v>
      </c>
      <c r="C454" s="26" t="s">
        <v>552</v>
      </c>
      <c r="D454" s="26" t="s">
        <v>553</v>
      </c>
      <c r="E454" s="26" t="s">
        <v>556</v>
      </c>
      <c r="F454" s="30">
        <v>33969</v>
      </c>
      <c r="G454" s="30">
        <v>36328</v>
      </c>
      <c r="H454" s="28">
        <v>18</v>
      </c>
      <c r="I454" s="28">
        <v>9</v>
      </c>
      <c r="J454" s="26" t="s">
        <v>63</v>
      </c>
      <c r="K454" s="26" t="s">
        <v>13</v>
      </c>
      <c r="L454" s="28">
        <v>108</v>
      </c>
      <c r="M454" s="26" t="s">
        <v>13</v>
      </c>
    </row>
    <row r="455" spans="1:13" x14ac:dyDescent="0.25">
      <c r="A455" s="26" t="s">
        <v>513</v>
      </c>
      <c r="B455" s="45">
        <v>342</v>
      </c>
      <c r="C455" s="26" t="s">
        <v>552</v>
      </c>
      <c r="D455" s="26" t="s">
        <v>553</v>
      </c>
      <c r="E455" s="26" t="s">
        <v>556</v>
      </c>
      <c r="F455" s="30">
        <v>34577</v>
      </c>
      <c r="G455" s="30">
        <v>35461</v>
      </c>
      <c r="H455" s="28">
        <v>18</v>
      </c>
      <c r="I455" s="28">
        <v>10</v>
      </c>
      <c r="J455" s="26" t="s">
        <v>64</v>
      </c>
      <c r="K455" s="26" t="s">
        <v>13</v>
      </c>
      <c r="L455" s="28">
        <v>152</v>
      </c>
      <c r="M455" s="26" t="s">
        <v>13</v>
      </c>
    </row>
    <row r="456" spans="1:13" x14ac:dyDescent="0.25">
      <c r="A456" s="26" t="s">
        <v>513</v>
      </c>
      <c r="B456" s="45">
        <v>592</v>
      </c>
      <c r="C456" s="26" t="s">
        <v>552</v>
      </c>
      <c r="D456" s="26" t="s">
        <v>553</v>
      </c>
      <c r="E456" s="26" t="s">
        <v>556</v>
      </c>
      <c r="F456" s="30">
        <v>34943</v>
      </c>
      <c r="G456" s="30">
        <v>35430</v>
      </c>
      <c r="H456" s="28">
        <v>18</v>
      </c>
      <c r="I456" s="28">
        <v>11</v>
      </c>
      <c r="J456" s="26" t="s">
        <v>14</v>
      </c>
      <c r="K456" s="26" t="s">
        <v>13</v>
      </c>
      <c r="L456" s="28">
        <v>198</v>
      </c>
      <c r="M456" s="26" t="s">
        <v>13</v>
      </c>
    </row>
    <row r="457" spans="1:13" x14ac:dyDescent="0.25">
      <c r="A457" s="26" t="s">
        <v>513</v>
      </c>
      <c r="B457" s="45">
        <v>559</v>
      </c>
      <c r="C457" s="26" t="s">
        <v>552</v>
      </c>
      <c r="D457" s="26" t="s">
        <v>553</v>
      </c>
      <c r="E457" s="26" t="s">
        <v>558</v>
      </c>
      <c r="F457" s="30">
        <v>36130</v>
      </c>
      <c r="G457" s="30">
        <v>36160</v>
      </c>
      <c r="H457" s="28">
        <v>18</v>
      </c>
      <c r="I457" s="28">
        <v>12</v>
      </c>
      <c r="J457" s="26" t="s">
        <v>14</v>
      </c>
      <c r="K457" s="26" t="s">
        <v>13</v>
      </c>
      <c r="L457" s="26">
        <v>60</v>
      </c>
      <c r="M457" s="26" t="s">
        <v>86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"/>
  <sheetViews>
    <sheetView topLeftCell="D1" workbookViewId="0">
      <selection activeCell="D2" sqref="A2:XFD8"/>
    </sheetView>
  </sheetViews>
  <sheetFormatPr baseColWidth="10" defaultRowHeight="15" x14ac:dyDescent="0.25"/>
  <cols>
    <col min="1" max="1" width="44.5703125" customWidth="1"/>
    <col min="3" max="3" width="27.7109375" customWidth="1"/>
    <col min="4" max="4" width="42" customWidth="1"/>
    <col min="5" max="5" width="47" customWidth="1"/>
    <col min="11" max="11" width="14.7109375" customWidth="1"/>
    <col min="13" max="13" width="15.7109375" customWidth="1"/>
  </cols>
  <sheetData>
    <row r="1" spans="1:13" s="8" customFormat="1" ht="48.7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9" t="s">
        <v>10</v>
      </c>
      <c r="L1" s="5" t="s">
        <v>11</v>
      </c>
      <c r="M1" s="10" t="s">
        <v>12</v>
      </c>
    </row>
  </sheetData>
  <autoFilter ref="A1:M7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"/>
  <sheetViews>
    <sheetView topLeftCell="E1" workbookViewId="0">
      <selection activeCell="E2" sqref="A2:XFD2"/>
    </sheetView>
  </sheetViews>
  <sheetFormatPr baseColWidth="10" defaultColWidth="11.42578125" defaultRowHeight="12.75" x14ac:dyDescent="0.25"/>
  <cols>
    <col min="1" max="1" width="23.28515625" style="1" customWidth="1"/>
    <col min="2" max="2" width="9.5703125" style="1" customWidth="1"/>
    <col min="3" max="3" width="25.5703125" style="1" customWidth="1"/>
    <col min="4" max="4" width="42.28515625" style="1" customWidth="1"/>
    <col min="5" max="5" width="33.7109375" style="1" customWidth="1"/>
    <col min="6" max="6" width="12.7109375" style="1" customWidth="1"/>
    <col min="7" max="12" width="11.42578125" style="1"/>
    <col min="13" max="13" width="14.7109375" style="1" customWidth="1"/>
    <col min="14" max="14" width="11.42578125" style="1" customWidth="1"/>
    <col min="15" max="16384" width="11.42578125" style="1"/>
  </cols>
  <sheetData>
    <row r="1" spans="1:13" s="2" customFormat="1" ht="48.7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9" t="s">
        <v>10</v>
      </c>
      <c r="L1" s="5" t="s">
        <v>11</v>
      </c>
      <c r="M1" s="10" t="s">
        <v>12</v>
      </c>
    </row>
  </sheetData>
  <autoFilter ref="A1:M2" xr:uid="{00000000-0009-0000-0000-000003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FUID</vt:lpstr>
      <vt:lpstr>Base</vt:lpstr>
      <vt:lpstr>Oficina de Estudios Especiales </vt:lpstr>
      <vt:lpstr>Gerencia Seccional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Evelyn Rodriguez Gomez</cp:lastModifiedBy>
  <dcterms:created xsi:type="dcterms:W3CDTF">2022-02-02T15:47:07Z</dcterms:created>
  <dcterms:modified xsi:type="dcterms:W3CDTF">2023-03-30T22:05:02Z</dcterms:modified>
</cp:coreProperties>
</file>